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情報発信\"/>
    </mc:Choice>
  </mc:AlternateContent>
  <bookViews>
    <workbookView xWindow="0" yWindow="0" windowWidth="15270" windowHeight="8970"/>
  </bookViews>
  <sheets>
    <sheet name="利益計算表" sheetId="1" r:id="rId1"/>
    <sheet name="カテゴリー手数料" sheetId="4" r:id="rId2"/>
    <sheet name="Sheet5" sheetId="5" r:id="rId3"/>
  </sheets>
  <definedNames>
    <definedName name="camera" localSheetId="0">利益計算表!$I$33</definedName>
    <definedName name="computer" localSheetId="0">利益計算表!$I$29</definedName>
    <definedName name="electronics" localSheetId="0">利益計算表!$I$35</definedName>
  </definedNames>
  <calcPr calcId="152511"/>
</workbook>
</file>

<file path=xl/calcChain.xml><?xml version="1.0" encoding="utf-8"?>
<calcChain xmlns="http://schemas.openxmlformats.org/spreadsheetml/2006/main">
  <c r="D10" i="1" l="1"/>
  <c r="C10" i="1"/>
  <c r="B10" i="1"/>
  <c r="D9" i="1"/>
  <c r="H7" i="1" s="1"/>
  <c r="C9" i="1"/>
  <c r="G7" i="1" s="1"/>
  <c r="B9" i="1"/>
  <c r="F7" i="1" s="1"/>
  <c r="D8" i="1"/>
  <c r="H8" i="1" s="1"/>
  <c r="C8" i="1"/>
  <c r="G8" i="1" s="1"/>
  <c r="B8" i="1"/>
  <c r="F8" i="1" s="1"/>
  <c r="D7" i="1"/>
  <c r="C7" i="1"/>
  <c r="B7" i="1"/>
  <c r="G3" i="1" l="1"/>
  <c r="H3" i="1" s="1"/>
  <c r="F10" i="1" s="1"/>
  <c r="G9" i="1" l="1"/>
  <c r="H10" i="1"/>
  <c r="G10" i="1"/>
  <c r="H9" i="1"/>
  <c r="F9" i="1"/>
</calcChain>
</file>

<file path=xl/sharedStrings.xml><?xml version="1.0" encoding="utf-8"?>
<sst xmlns="http://schemas.openxmlformats.org/spreadsheetml/2006/main" count="77" uniqueCount="56">
  <si>
    <t>仕入額（￥）</t>
  </si>
  <si>
    <t>売値（＄）</t>
  </si>
  <si>
    <t>レート</t>
  </si>
  <si>
    <t>eBay手数料</t>
  </si>
  <si>
    <t>Paypal手数料</t>
  </si>
  <si>
    <t>利益(＄）</t>
  </si>
  <si>
    <t>利益（￥）</t>
  </si>
  <si>
    <t>EMS</t>
  </si>
  <si>
    <t>eパケット</t>
  </si>
  <si>
    <t>重量</t>
  </si>
  <si>
    <t>アジア</t>
  </si>
  <si>
    <t>北米</t>
  </si>
  <si>
    <t>欧州</t>
  </si>
  <si>
    <t>北米・欧州</t>
  </si>
  <si>
    <t>東アジア</t>
  </si>
  <si>
    <t>東南・西南アジア</t>
  </si>
  <si>
    <t>Category</t>
  </si>
  <si>
    <t>Final value fee</t>
  </si>
  <si>
    <t>6% of the total amount of the sale</t>
  </si>
  <si>
    <t>7% of the total amount of the sale</t>
  </si>
  <si>
    <t>8% of the total amount of the sale</t>
  </si>
  <si>
    <r>
      <t>Select Computer/Tablets &amp; Networking and Video Game Consoles</t>
    </r>
    <r>
      <rPr>
        <sz val="12"/>
        <color rgb="FF5D5D5D"/>
        <rFont val="Arial"/>
        <family val="2"/>
      </rPr>
      <t> </t>
    </r>
  </si>
  <si>
    <t>See included categories below</t>
  </si>
  <si>
    <t>4% of the total amount of the sale</t>
  </si>
  <si>
    <t>Select Consumer Electronics, Cameras &amp; Photo, and more</t>
  </si>
  <si>
    <r>
      <t>Select Camera &amp; Photo Accessories, Cell Phone Accessories, and more</t>
    </r>
    <r>
      <rPr>
        <sz val="12"/>
        <color rgb="FF5D5D5D"/>
        <rFont val="Arial"/>
        <family val="2"/>
      </rPr>
      <t> </t>
    </r>
  </si>
  <si>
    <t>9% of the total amount of the sale</t>
  </si>
  <si>
    <t>Clothing, Shoes &amp; Accessories</t>
  </si>
  <si>
    <r>
      <t>Includes </t>
    </r>
    <r>
      <rPr>
        <b/>
        <sz val="12"/>
        <color rgb="FF5D5D5D"/>
        <rFont val="Arial"/>
        <family val="2"/>
      </rPr>
      <t>Apparel &amp; Merchandise</t>
    </r>
    <r>
      <rPr>
        <sz val="12"/>
        <color rgb="FF333333"/>
        <rFont val="Arial"/>
        <family val="2"/>
      </rPr>
      <t> found in eBay Motors &gt; Parts &amp; Accessories</t>
    </r>
  </si>
  <si>
    <t>Books</t>
  </si>
  <si>
    <t>DVDs &amp; Movies</t>
  </si>
  <si>
    <t>Music</t>
  </si>
  <si>
    <t>Video Games</t>
  </si>
  <si>
    <t>Business &amp; Industrial</t>
  </si>
  <si>
    <r>
      <t>Except</t>
    </r>
    <r>
      <rPr>
        <b/>
        <sz val="12"/>
        <color rgb="FF5D5D5D"/>
        <rFont val="Arial"/>
        <family val="2"/>
      </rPr>
      <t> Heavy Equipment</t>
    </r>
  </si>
  <si>
    <r>
      <t>Except</t>
    </r>
    <r>
      <rPr>
        <b/>
        <sz val="12"/>
        <color rgb="FF5D5D5D"/>
        <rFont val="Arial"/>
        <family val="2"/>
      </rPr>
      <t> Concession Trailers &amp; Carts</t>
    </r>
    <r>
      <rPr>
        <sz val="12"/>
        <color rgb="FF333333"/>
        <rFont val="Arial"/>
        <family val="2"/>
      </rPr>
      <t> (found in Restaurant &amp; Catering)</t>
    </r>
  </si>
  <si>
    <r>
      <t>Except</t>
    </r>
    <r>
      <rPr>
        <b/>
        <sz val="12"/>
        <color rgb="FF5D5D5D"/>
        <rFont val="Arial"/>
        <family val="2"/>
      </rPr>
      <t> Imaging &amp; Aesthetics Equipment </t>
    </r>
    <r>
      <rPr>
        <sz val="12"/>
        <color rgb="FF333333"/>
        <rFont val="Arial"/>
        <family val="2"/>
      </rPr>
      <t>(found in Healthcare, Lab &amp; Life Science)</t>
    </r>
  </si>
  <si>
    <r>
      <t>Except</t>
    </r>
    <r>
      <rPr>
        <b/>
        <sz val="12"/>
        <color rgb="FF5D5D5D"/>
        <rFont val="Arial"/>
        <family val="2"/>
      </rPr>
      <t> Commercial Printing Presses </t>
    </r>
    <r>
      <rPr>
        <sz val="12"/>
        <color rgb="FF333333"/>
        <rFont val="Arial"/>
        <family val="2"/>
      </rPr>
      <t>(found in Printing &amp; Graphic Arts)</t>
    </r>
  </si>
  <si>
    <t>Learn more about Business &amp; Industrial fees in the excluded categories.</t>
  </si>
  <si>
    <t>All other categories</t>
  </si>
  <si>
    <t>Coins &amp; Paper Money
Stamps</t>
    <phoneticPr fontId="3"/>
  </si>
  <si>
    <r>
      <t xml:space="preserve">Musical Instruments &amp; Gear
</t>
    </r>
    <r>
      <rPr>
        <sz val="12"/>
        <color rgb="FF5D5D5D"/>
        <rFont val="Arial"/>
        <family val="2"/>
      </rPr>
      <t>Except Pro Audio Equipment (see Consumer Electronics, Cameras &amp; Photo and more)</t>
    </r>
    <phoneticPr fontId="3"/>
  </si>
  <si>
    <r>
      <t xml:space="preserve">eBay Motors &gt; Parts &amp; Accessories and eBay Motors &gt; Automotive Tools &amp; Supplies
</t>
    </r>
    <r>
      <rPr>
        <sz val="12"/>
        <color rgb="FF5D5D5D"/>
        <rFont val="Arial"/>
        <family val="2"/>
      </rPr>
      <t>Except Car Electronics (see Consumer Electronics, Cameras &amp; Photo and more)
Except Apparel &amp; Merchandise (see Clothing, Shoes &amp; Accessories)</t>
    </r>
    <phoneticPr fontId="3"/>
  </si>
  <si>
    <t>重量</t>
    <rPh sb="0" eb="2">
      <t>ジュウリョウ</t>
    </rPh>
    <phoneticPr fontId="3"/>
  </si>
  <si>
    <t>EMS</t>
    <phoneticPr fontId="3"/>
  </si>
  <si>
    <t>eパケット</t>
    <phoneticPr fontId="3"/>
  </si>
  <si>
    <t>小形包装（SAL）</t>
    <phoneticPr fontId="3"/>
  </si>
  <si>
    <t>国際小包（SAL）</t>
    <phoneticPr fontId="3"/>
  </si>
  <si>
    <t>国際小包（SAL）</t>
    <rPh sb="0" eb="2">
      <t>コクサイ</t>
    </rPh>
    <rPh sb="2" eb="4">
      <t>コヅツミ</t>
    </rPh>
    <phoneticPr fontId="3"/>
  </si>
  <si>
    <t>※国際小包の地域は「東アジア」「東南・西南アジア」「北米・欧州」</t>
    <rPh sb="1" eb="3">
      <t>コクサイ</t>
    </rPh>
    <rPh sb="3" eb="5">
      <t>コヅツミ</t>
    </rPh>
    <rPh sb="6" eb="8">
      <t>チイキ</t>
    </rPh>
    <rPh sb="10" eb="11">
      <t>ヒガシ</t>
    </rPh>
    <rPh sb="16" eb="18">
      <t>トウナン</t>
    </rPh>
    <rPh sb="19" eb="20">
      <t>ニシ</t>
    </rPh>
    <rPh sb="20" eb="21">
      <t>ナン</t>
    </rPh>
    <rPh sb="26" eb="28">
      <t>ホクベイ</t>
    </rPh>
    <rPh sb="29" eb="31">
      <t>オウシュウ</t>
    </rPh>
    <phoneticPr fontId="3"/>
  </si>
  <si>
    <t>小形包装（SAL）</t>
    <rPh sb="0" eb="2">
      <t>コガタ</t>
    </rPh>
    <rPh sb="2" eb="4">
      <t>ホウソウ</t>
    </rPh>
    <phoneticPr fontId="3"/>
  </si>
  <si>
    <t>eパケット</t>
    <phoneticPr fontId="3"/>
  </si>
  <si>
    <t>EMS</t>
    <phoneticPr fontId="3"/>
  </si>
  <si>
    <t>国際小包（SAL）</t>
    <phoneticPr fontId="3"/>
  </si>
  <si>
    <t>利益一覧</t>
    <rPh sb="0" eb="2">
      <t>リエキ</t>
    </rPh>
    <rPh sb="2" eb="4">
      <t>イチラン</t>
    </rPh>
    <phoneticPr fontId="3"/>
  </si>
  <si>
    <t>Fee calculator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</si>
</sst>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¥&quot;#,##0;&quot;¥&quot;\-#,##0"/>
    <numFmt numFmtId="176" formatCode="\$#,##0.00;\-\$#,##0.00"/>
    <numFmt numFmtId="177" formatCode="[$¥-411]#,##0;\-[$¥-411]#,##0"/>
    <numFmt numFmtId="178" formatCode="0.0%"/>
    <numFmt numFmtId="179" formatCode="#&quot;g&quot;"/>
    <numFmt numFmtId="180" formatCode="&quot;¥&quot;#,##0_);\(&quot;¥&quot;#,##0\)"/>
  </numFmts>
  <fonts count="10" x14ac:knownFonts="1">
    <font>
      <sz val="11"/>
      <color indexed="8"/>
      <name val="ＭＳ Ｐゴシック"/>
      <charset val="128"/>
    </font>
    <font>
      <u/>
      <sz val="11"/>
      <color indexed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rgb="FF5D5D5D"/>
      <name val="Arial"/>
      <family val="2"/>
    </font>
    <font>
      <sz val="12"/>
      <color rgb="FF5D5D5D"/>
      <name val="Arial"/>
      <family val="2"/>
    </font>
    <font>
      <sz val="12"/>
      <color rgb="FF333333"/>
      <name val="Arial"/>
      <family val="2"/>
    </font>
    <font>
      <sz val="11"/>
      <color indexed="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10" fontId="0" fillId="0" borderId="0" xfId="0" applyNumberFormat="1">
      <alignment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0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7" fontId="0" fillId="0" borderId="6" xfId="0" applyNumberFormat="1" applyFill="1" applyBorder="1">
      <alignment vertical="center"/>
    </xf>
    <xf numFmtId="176" fontId="0" fillId="0" borderId="6" xfId="0" applyNumberFormat="1" applyFill="1" applyBorder="1">
      <alignment vertical="center"/>
    </xf>
    <xf numFmtId="0" fontId="0" fillId="0" borderId="6" xfId="0" applyBorder="1">
      <alignment vertical="center"/>
    </xf>
    <xf numFmtId="9" fontId="0" fillId="0" borderId="6" xfId="0" applyNumberFormat="1" applyFill="1" applyBorder="1">
      <alignment vertical="center"/>
    </xf>
    <xf numFmtId="178" fontId="0" fillId="0" borderId="7" xfId="0" applyNumberFormat="1" applyFill="1" applyBorder="1">
      <alignment vertical="center"/>
    </xf>
    <xf numFmtId="0" fontId="2" fillId="0" borderId="0" xfId="0" applyFo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177" fontId="0" fillId="0" borderId="12" xfId="0" applyNumberFormat="1" applyFill="1" applyBorder="1">
      <alignment vertical="center"/>
    </xf>
    <xf numFmtId="177" fontId="0" fillId="0" borderId="7" xfId="0" applyNumberFormat="1" applyFill="1" applyBorder="1">
      <alignment vertical="center"/>
    </xf>
    <xf numFmtId="177" fontId="0" fillId="0" borderId="14" xfId="0" applyNumberFormat="1" applyFill="1" applyBorder="1">
      <alignment vertical="center"/>
    </xf>
    <xf numFmtId="177" fontId="0" fillId="0" borderId="15" xfId="0" applyNumberFormat="1" applyFill="1" applyBorder="1">
      <alignment vertical="center"/>
    </xf>
    <xf numFmtId="177" fontId="0" fillId="0" borderId="16" xfId="0" applyNumberFormat="1" applyFill="1" applyBorder="1">
      <alignment vertical="center"/>
    </xf>
    <xf numFmtId="177" fontId="0" fillId="0" borderId="17" xfId="0" applyNumberFormat="1" applyFill="1" applyBorder="1">
      <alignment vertical="center"/>
    </xf>
    <xf numFmtId="177" fontId="0" fillId="0" borderId="19" xfId="0" applyNumberFormat="1" applyFill="1" applyBorder="1">
      <alignment vertical="center"/>
    </xf>
    <xf numFmtId="0" fontId="2" fillId="0" borderId="8" xfId="0" applyFont="1" applyBorder="1" applyAlignment="1">
      <alignment horizontal="center" vertical="center"/>
    </xf>
    <xf numFmtId="177" fontId="0" fillId="0" borderId="22" xfId="0" applyNumberFormat="1" applyFill="1" applyBorder="1">
      <alignment vertical="center"/>
    </xf>
    <xf numFmtId="177" fontId="0" fillId="0" borderId="23" xfId="0" applyNumberFormat="1" applyFill="1" applyBorder="1">
      <alignment vertical="center"/>
    </xf>
    <xf numFmtId="177" fontId="0" fillId="0" borderId="0" xfId="0" applyNumberFormat="1" applyFill="1" applyBorder="1">
      <alignment vertical="center"/>
    </xf>
    <xf numFmtId="0" fontId="0" fillId="0" borderId="24" xfId="0" applyBorder="1">
      <alignment vertical="center"/>
    </xf>
    <xf numFmtId="0" fontId="4" fillId="3" borderId="25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 vertical="top" wrapText="1"/>
    </xf>
    <xf numFmtId="0" fontId="4" fillId="2" borderId="15" xfId="0" applyFont="1" applyFill="1" applyBorder="1" applyAlignment="1">
      <alignment vertical="center" wrapText="1"/>
    </xf>
    <xf numFmtId="0" fontId="1" fillId="2" borderId="15" xfId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horizontal="center" vertical="center" wrapText="1"/>
    </xf>
    <xf numFmtId="176" fontId="0" fillId="0" borderId="0" xfId="0" applyNumberFormat="1" applyFill="1" applyBorder="1">
      <alignment vertical="center"/>
    </xf>
    <xf numFmtId="9" fontId="0" fillId="0" borderId="0" xfId="0" applyNumberFormat="1" applyFill="1" applyBorder="1">
      <alignment vertical="center"/>
    </xf>
    <xf numFmtId="178" fontId="0" fillId="0" borderId="0" xfId="0" applyNumberFormat="1" applyFill="1" applyBorder="1">
      <alignment vertical="center"/>
    </xf>
    <xf numFmtId="176" fontId="2" fillId="0" borderId="0" xfId="0" applyNumberFormat="1" applyFont="1" applyFill="1" applyBorder="1">
      <alignment vertical="center"/>
    </xf>
    <xf numFmtId="176" fontId="2" fillId="0" borderId="0" xfId="0" applyNumberFormat="1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10" fontId="2" fillId="0" borderId="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5" fontId="0" fillId="0" borderId="15" xfId="0" applyNumberFormat="1" applyBorder="1">
      <alignment vertical="center"/>
    </xf>
    <xf numFmtId="179" fontId="2" fillId="0" borderId="11" xfId="0" applyNumberFormat="1" applyFont="1" applyBorder="1">
      <alignment vertical="center"/>
    </xf>
    <xf numFmtId="179" fontId="2" fillId="0" borderId="13" xfId="0" applyNumberFormat="1" applyFont="1" applyBorder="1">
      <alignment vertical="center"/>
    </xf>
    <xf numFmtId="179" fontId="2" fillId="0" borderId="18" xfId="0" applyNumberFormat="1" applyFont="1" applyBorder="1">
      <alignment vertical="center"/>
    </xf>
    <xf numFmtId="179" fontId="2" fillId="0" borderId="21" xfId="0" applyNumberFormat="1" applyFont="1" applyBorder="1">
      <alignment vertical="center"/>
    </xf>
    <xf numFmtId="179" fontId="2" fillId="0" borderId="20" xfId="0" applyNumberFormat="1" applyFont="1" applyBorder="1">
      <alignment vertical="center"/>
    </xf>
    <xf numFmtId="179" fontId="2" fillId="0" borderId="27" xfId="0" applyNumberFormat="1" applyFont="1" applyFill="1" applyBorder="1">
      <alignment vertical="center"/>
    </xf>
    <xf numFmtId="179" fontId="0" fillId="4" borderId="18" xfId="0" applyNumberFormat="1" applyFill="1" applyBorder="1" applyAlignment="1">
      <alignment horizontal="center" vertical="top"/>
    </xf>
    <xf numFmtId="177" fontId="0" fillId="0" borderId="28" xfId="0" applyNumberFormat="1" applyFill="1" applyBorder="1">
      <alignment vertical="center"/>
    </xf>
    <xf numFmtId="177" fontId="0" fillId="0" borderId="20" xfId="0" applyNumberFormat="1" applyFill="1" applyBorder="1">
      <alignment vertical="center"/>
    </xf>
    <xf numFmtId="0" fontId="2" fillId="0" borderId="6" xfId="0" applyFont="1" applyBorder="1">
      <alignment vertical="center"/>
    </xf>
    <xf numFmtId="0" fontId="2" fillId="0" borderId="15" xfId="0" applyFont="1" applyFill="1" applyBorder="1">
      <alignment vertical="center"/>
    </xf>
    <xf numFmtId="0" fontId="2" fillId="0" borderId="15" xfId="0" applyFont="1" applyBorder="1">
      <alignment vertical="center"/>
    </xf>
    <xf numFmtId="0" fontId="2" fillId="0" borderId="26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10" fontId="0" fillId="0" borderId="0" xfId="0" applyNumberFormat="1" applyBorder="1">
      <alignment vertical="center"/>
    </xf>
    <xf numFmtId="5" fontId="0" fillId="0" borderId="0" xfId="0" applyNumberFormat="1" applyBorder="1">
      <alignment vertical="center"/>
    </xf>
    <xf numFmtId="0" fontId="0" fillId="0" borderId="0" xfId="0" applyFill="1" applyBorder="1">
      <alignment vertical="center"/>
    </xf>
    <xf numFmtId="0" fontId="0" fillId="5" borderId="0" xfId="0" applyFill="1" applyBorder="1" applyAlignment="1">
      <alignment horizontal="center" vertical="top"/>
    </xf>
    <xf numFmtId="176" fontId="2" fillId="6" borderId="8" xfId="0" applyNumberFormat="1" applyFont="1" applyFill="1" applyBorder="1">
      <alignment vertical="center"/>
    </xf>
    <xf numFmtId="177" fontId="0" fillId="4" borderId="6" xfId="0" applyNumberFormat="1" applyFill="1" applyBorder="1">
      <alignment vertical="center"/>
    </xf>
    <xf numFmtId="180" fontId="7" fillId="0" borderId="15" xfId="0" applyNumberFormat="1" applyFont="1" applyBorder="1" applyAlignment="1">
      <alignment horizontal="right" vertical="center"/>
    </xf>
    <xf numFmtId="180" fontId="7" fillId="0" borderId="14" xfId="0" applyNumberFormat="1" applyFont="1" applyBorder="1" applyAlignment="1">
      <alignment horizontal="right" vertical="center"/>
    </xf>
    <xf numFmtId="176" fontId="2" fillId="0" borderId="13" xfId="0" applyNumberFormat="1" applyFont="1" applyFill="1" applyBorder="1">
      <alignment vertical="center"/>
    </xf>
    <xf numFmtId="176" fontId="2" fillId="0" borderId="31" xfId="0" applyNumberFormat="1" applyFont="1" applyFill="1" applyBorder="1">
      <alignment vertical="center"/>
    </xf>
    <xf numFmtId="180" fontId="7" fillId="0" borderId="12" xfId="0" applyNumberFormat="1" applyFont="1" applyBorder="1" applyAlignment="1">
      <alignment horizontal="right" vertical="center"/>
    </xf>
    <xf numFmtId="180" fontId="7" fillId="0" borderId="6" xfId="0" applyNumberFormat="1" applyFont="1" applyBorder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176" fontId="8" fillId="0" borderId="29" xfId="0" applyNumberFormat="1" applyFont="1" applyFill="1" applyBorder="1" applyAlignment="1">
      <alignment horizontal="center" vertical="center"/>
    </xf>
    <xf numFmtId="0" fontId="9" fillId="0" borderId="0" xfId="1" applyFont="1" applyBorder="1">
      <alignment vertical="center"/>
    </xf>
    <xf numFmtId="180" fontId="7" fillId="0" borderId="33" xfId="0" applyNumberFormat="1" applyFont="1" applyBorder="1" applyAlignment="1">
      <alignment horizontal="right" vertical="center"/>
    </xf>
    <xf numFmtId="180" fontId="7" fillId="0" borderId="34" xfId="0" applyNumberFormat="1" applyFont="1" applyBorder="1" applyAlignment="1">
      <alignment horizontal="right" vertical="center"/>
    </xf>
    <xf numFmtId="180" fontId="7" fillId="0" borderId="30" xfId="0" applyNumberFormat="1" applyFont="1" applyBorder="1" applyAlignment="1">
      <alignment horizontal="right" vertical="center"/>
    </xf>
    <xf numFmtId="180" fontId="7" fillId="0" borderId="35" xfId="0" applyNumberFormat="1" applyFont="1" applyBorder="1" applyAlignment="1">
      <alignment horizontal="right" vertical="center"/>
    </xf>
    <xf numFmtId="180" fontId="7" fillId="0" borderId="36" xfId="0" applyNumberFormat="1" applyFont="1" applyFill="1" applyBorder="1" applyAlignment="1">
      <alignment horizontal="right" vertical="center"/>
    </xf>
    <xf numFmtId="0" fontId="5" fillId="2" borderId="15" xfId="0" applyFont="1" applyFill="1" applyBorder="1" applyAlignment="1">
      <alignment vertical="center" wrapText="1"/>
    </xf>
    <xf numFmtId="5" fontId="2" fillId="6" borderId="2" xfId="0" applyNumberFormat="1" applyFont="1" applyFill="1" applyBorder="1">
      <alignment vertical="center"/>
    </xf>
  </cellXfs>
  <cellStyles count="2">
    <cellStyle name="ハイパーリンク" xfId="1" builtinId="8"/>
    <cellStyle name="標準" xfId="0" builtinId="0"/>
  </cellStyles>
  <dxfs count="1">
    <dxf>
      <numFmt numFmtId="181" formatCode="&quot;発&quot;&quot;送&quot;&quot;不&quot;&quot;可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ees.ebay.com/feeweb/feecalculato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pages.ebay.com/help/sell/storefees.html" TargetMode="External"/><Relationship Id="rId2" Type="http://schemas.openxmlformats.org/officeDocument/2006/relationships/hyperlink" Target="http://pages.ebay.com/help/sell/storefees.html" TargetMode="External"/><Relationship Id="rId1" Type="http://schemas.openxmlformats.org/officeDocument/2006/relationships/hyperlink" Target="http://pages.ebay.com/help/sell/storefees.html" TargetMode="External"/><Relationship Id="rId4" Type="http://schemas.openxmlformats.org/officeDocument/2006/relationships/hyperlink" Target="http://pages.ebay.com/help/sell/industrialfe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tabSelected="1" workbookViewId="0">
      <selection activeCell="A7" sqref="A7"/>
    </sheetView>
  </sheetViews>
  <sheetFormatPr defaultColWidth="9" defaultRowHeight="13.5" x14ac:dyDescent="0.15"/>
  <cols>
    <col min="1" max="1" width="14.375" customWidth="1"/>
    <col min="2" max="2" width="14" customWidth="1"/>
    <col min="3" max="3" width="14.25" customWidth="1"/>
    <col min="4" max="4" width="15.375" style="1" customWidth="1"/>
    <col min="5" max="5" width="13" style="1" customWidth="1"/>
    <col min="6" max="6" width="14.875" customWidth="1"/>
    <col min="7" max="7" width="15.5" customWidth="1"/>
    <col min="8" max="8" width="13.625" customWidth="1"/>
    <col min="9" max="9" width="16.25" customWidth="1"/>
    <col min="10" max="10" width="13.25" customWidth="1"/>
    <col min="13" max="14" width="9.625" customWidth="1"/>
    <col min="15" max="15" width="14.125" customWidth="1"/>
    <col min="16" max="17" width="14.25" customWidth="1"/>
    <col min="18" max="18" width="13.75"/>
    <col min="19" max="19" width="15.375" customWidth="1"/>
  </cols>
  <sheetData>
    <row r="1" spans="1:21" ht="14.25" thickBot="1" x14ac:dyDescent="0.2">
      <c r="H1" s="2"/>
    </row>
    <row r="2" spans="1:21" ht="14.25" thickBot="1" x14ac:dyDescent="0.2">
      <c r="B2" s="3" t="s">
        <v>0</v>
      </c>
      <c r="C2" s="4" t="s">
        <v>1</v>
      </c>
      <c r="D2" s="5" t="s">
        <v>2</v>
      </c>
      <c r="E2" s="6" t="s">
        <v>3</v>
      </c>
      <c r="F2" s="6" t="s">
        <v>4</v>
      </c>
      <c r="G2" s="7" t="s">
        <v>5</v>
      </c>
      <c r="H2" s="8" t="s">
        <v>6</v>
      </c>
    </row>
    <row r="3" spans="1:21" ht="15" customHeight="1" thickBot="1" x14ac:dyDescent="0.2">
      <c r="A3" s="2"/>
      <c r="B3" s="66">
        <v>0</v>
      </c>
      <c r="C3" s="10">
        <v>0</v>
      </c>
      <c r="D3" s="11">
        <v>120</v>
      </c>
      <c r="E3" s="12">
        <v>0.09</v>
      </c>
      <c r="F3" s="13">
        <v>3.9E-2</v>
      </c>
      <c r="G3" s="65">
        <f>C3-(40/D3)-(C3*E3)-(C3*F3)-(B3/D3)</f>
        <v>-0.33333333333333331</v>
      </c>
      <c r="H3" s="83">
        <f>G3*D3</f>
        <v>-40</v>
      </c>
    </row>
    <row r="4" spans="1:21" ht="21.75" customHeight="1" thickBot="1" x14ac:dyDescent="0.2">
      <c r="A4" s="76" t="s">
        <v>55</v>
      </c>
      <c r="B4" s="28"/>
      <c r="C4" s="37"/>
      <c r="D4" s="2"/>
      <c r="E4" s="38"/>
      <c r="F4" s="39"/>
      <c r="G4" s="40"/>
      <c r="H4" s="4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15" customHeight="1" thickBot="1" x14ac:dyDescent="0.2">
      <c r="A5" s="59" t="s">
        <v>43</v>
      </c>
      <c r="C5" s="1"/>
      <c r="D5" s="14" t="s">
        <v>49</v>
      </c>
      <c r="E5" s="39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15" customHeight="1" thickBot="1" x14ac:dyDescent="0.2">
      <c r="A6" s="53">
        <v>0</v>
      </c>
      <c r="B6" s="44" t="s">
        <v>10</v>
      </c>
      <c r="C6" s="45" t="s">
        <v>11</v>
      </c>
      <c r="D6" s="45" t="s">
        <v>12</v>
      </c>
      <c r="E6" s="75" t="s">
        <v>54</v>
      </c>
      <c r="F6" s="73" t="s">
        <v>10</v>
      </c>
      <c r="G6" s="5" t="s">
        <v>11</v>
      </c>
      <c r="H6" s="4" t="s">
        <v>12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15" customHeight="1" x14ac:dyDescent="0.15">
      <c r="A7" s="56" t="s">
        <v>44</v>
      </c>
      <c r="B7" s="46" t="e">
        <f>VLOOKUP($A$6,Sheet5!A1:D44,2,1)</f>
        <v>#N/A</v>
      </c>
      <c r="C7" s="46" t="e">
        <f>VLOOKUP($A$6,Sheet5!A1:D44,3,1)</f>
        <v>#N/A</v>
      </c>
      <c r="D7" s="46" t="e">
        <f>VLOOKUP($A$6,Sheet5!A1:D44,4,1)</f>
        <v>#N/A</v>
      </c>
      <c r="E7" s="70" t="s">
        <v>50</v>
      </c>
      <c r="F7" s="71" t="e">
        <f>IF(B9=0,"発送不可",H3-B9)</f>
        <v>#N/A</v>
      </c>
      <c r="G7" s="72" t="e">
        <f>IF(C9=0,"発送不可",H3-C9)</f>
        <v>#N/A</v>
      </c>
      <c r="H7" s="79" t="e">
        <f>IF(D9=0,"発送不可",H3-D9)</f>
        <v>#N/A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ht="15" customHeight="1" x14ac:dyDescent="0.15">
      <c r="A8" s="57" t="s">
        <v>45</v>
      </c>
      <c r="B8" s="46" t="e">
        <f>VLOOKUP($A$6,Sheet5!F1:H18,2,1)</f>
        <v>#N/A</v>
      </c>
      <c r="C8" s="46" t="e">
        <f>VLOOKUP($A$6,Sheet5!F1:H18,3,1)</f>
        <v>#N/A</v>
      </c>
      <c r="D8" s="46" t="e">
        <f>VLOOKUP($A$6,Sheet5!F1:H18,3,1)</f>
        <v>#N/A</v>
      </c>
      <c r="E8" s="69" t="s">
        <v>51</v>
      </c>
      <c r="F8" s="68" t="e">
        <f>IF(B8=0,"発送不可",H3-B8)</f>
        <v>#N/A</v>
      </c>
      <c r="G8" s="67" t="e">
        <f>IF(C8=0,"発送不可",H3-C8)</f>
        <v>#N/A</v>
      </c>
      <c r="H8" s="80" t="e">
        <f>IF(D8=0,"発送不可",H3-D8)</f>
        <v>#N/A</v>
      </c>
      <c r="K8" s="42"/>
      <c r="L8" s="42"/>
      <c r="M8" s="42"/>
      <c r="N8" s="42"/>
      <c r="O8" s="43"/>
      <c r="P8" s="43"/>
      <c r="Q8" s="43"/>
      <c r="R8" s="42"/>
      <c r="S8" s="42"/>
      <c r="T8" s="2"/>
      <c r="U8" s="2"/>
    </row>
    <row r="9" spans="1:21" x14ac:dyDescent="0.15">
      <c r="A9" s="57" t="s">
        <v>46</v>
      </c>
      <c r="B9" s="46" t="e">
        <f>VLOOKUP($A$6,Sheet5!J1:L21,2,1)</f>
        <v>#N/A</v>
      </c>
      <c r="C9" s="46" t="e">
        <f>VLOOKUP($A$6,Sheet5!J1:L21,3,1)</f>
        <v>#N/A</v>
      </c>
      <c r="D9" s="46" t="e">
        <f>VLOOKUP($A$6,Sheet5!J1:L21,3,1)</f>
        <v>#N/A</v>
      </c>
      <c r="E9" s="69" t="s">
        <v>52</v>
      </c>
      <c r="F9" s="68" t="e">
        <f>IF(B7=0,"発送不可",H3-B7)</f>
        <v>#N/A</v>
      </c>
      <c r="G9" s="67" t="e">
        <f>IF(C7=0,"発送不可",H3-C7)</f>
        <v>#N/A</v>
      </c>
      <c r="H9" s="80" t="e">
        <f>IF(D7=0,"発送不可",H3-D7)</f>
        <v>#N/A</v>
      </c>
      <c r="K9" s="37"/>
      <c r="L9" s="2"/>
      <c r="M9" s="2"/>
      <c r="N9" s="2"/>
      <c r="O9" s="38"/>
      <c r="P9" s="39"/>
      <c r="Q9" s="39"/>
      <c r="R9" s="40"/>
      <c r="S9" s="41"/>
      <c r="T9" s="2"/>
      <c r="U9" s="2"/>
    </row>
    <row r="10" spans="1:21" ht="14.25" thickBot="1" x14ac:dyDescent="0.2">
      <c r="A10" s="58" t="s">
        <v>48</v>
      </c>
      <c r="B10" s="46" t="e">
        <f>VLOOKUP($A$6,Sheet5!N1:Q31,2,1)</f>
        <v>#N/A</v>
      </c>
      <c r="C10" s="46" t="e">
        <f>VLOOKUP($A$6,Sheet5!N1:Q31,3,1)</f>
        <v>#N/A</v>
      </c>
      <c r="D10" s="46" t="e">
        <f>VLOOKUP($A$6,Sheet5!N1:Q31,4,1)</f>
        <v>#N/A</v>
      </c>
      <c r="E10" s="74" t="s">
        <v>53</v>
      </c>
      <c r="F10" s="77" t="e">
        <f>IF(B10=0,"発送不可",H3-B10)</f>
        <v>#N/A</v>
      </c>
      <c r="G10" s="78" t="e">
        <f>IF(C10=0,"発送不可",H3-C10)</f>
        <v>#N/A</v>
      </c>
      <c r="H10" s="81" t="e">
        <f>IF(D10=0,"発送不可",H3-D10)</f>
        <v>#N/A</v>
      </c>
      <c r="N10" s="2"/>
      <c r="O10" s="2"/>
      <c r="P10" s="2"/>
      <c r="Q10" s="2"/>
    </row>
    <row r="11" spans="1:21" x14ac:dyDescent="0.15">
      <c r="N11" s="2"/>
      <c r="O11" s="2"/>
      <c r="P11" s="2"/>
      <c r="Q11" s="2"/>
    </row>
    <row r="12" spans="1:21" ht="14.25" customHeight="1" thickBot="1" x14ac:dyDescent="0.2">
      <c r="A12" s="14" t="s">
        <v>7</v>
      </c>
      <c r="F12" s="14" t="s">
        <v>8</v>
      </c>
      <c r="H12" s="2"/>
      <c r="I12" s="2"/>
      <c r="N12" s="60"/>
      <c r="O12" s="2"/>
      <c r="P12" s="61"/>
      <c r="Q12" s="61"/>
    </row>
    <row r="13" spans="1:21" ht="14.25" thickBot="1" x14ac:dyDescent="0.2">
      <c r="A13" s="15" t="s">
        <v>9</v>
      </c>
      <c r="B13" s="5" t="s">
        <v>10</v>
      </c>
      <c r="C13" s="5" t="s">
        <v>11</v>
      </c>
      <c r="D13" s="4" t="s">
        <v>12</v>
      </c>
      <c r="E13"/>
      <c r="F13" s="15" t="s">
        <v>9</v>
      </c>
      <c r="G13" s="16" t="s">
        <v>10</v>
      </c>
      <c r="H13" s="4" t="s">
        <v>13</v>
      </c>
      <c r="I13" s="2"/>
      <c r="N13" s="64"/>
      <c r="O13" s="42"/>
      <c r="P13" s="42"/>
      <c r="Q13" s="42"/>
    </row>
    <row r="14" spans="1:21" x14ac:dyDescent="0.15">
      <c r="A14" s="47">
        <v>300</v>
      </c>
      <c r="B14" s="18">
        <v>900</v>
      </c>
      <c r="C14" s="9">
        <v>1200</v>
      </c>
      <c r="D14" s="9">
        <v>1500</v>
      </c>
      <c r="E14"/>
      <c r="F14" s="47">
        <v>50</v>
      </c>
      <c r="G14" s="18">
        <v>530</v>
      </c>
      <c r="H14" s="19">
        <v>560</v>
      </c>
      <c r="I14" s="29"/>
      <c r="K14" s="42"/>
      <c r="N14" s="2"/>
      <c r="O14" s="62"/>
      <c r="P14" s="62"/>
      <c r="Q14" s="62"/>
    </row>
    <row r="15" spans="1:21" x14ac:dyDescent="0.15">
      <c r="A15" s="48">
        <v>500</v>
      </c>
      <c r="B15" s="20">
        <v>1100</v>
      </c>
      <c r="C15" s="21">
        <v>1500</v>
      </c>
      <c r="D15" s="21">
        <v>1800</v>
      </c>
      <c r="E15"/>
      <c r="F15" s="48">
        <v>100</v>
      </c>
      <c r="G15" s="20">
        <v>580</v>
      </c>
      <c r="H15" s="22">
        <v>635</v>
      </c>
      <c r="I15" s="29"/>
      <c r="N15" s="63"/>
      <c r="O15" s="62"/>
      <c r="P15" s="62"/>
      <c r="Q15" s="62"/>
    </row>
    <row r="16" spans="1:21" x14ac:dyDescent="0.15">
      <c r="A16" s="48">
        <v>600</v>
      </c>
      <c r="B16" s="20">
        <v>1240</v>
      </c>
      <c r="C16" s="21">
        <v>1680</v>
      </c>
      <c r="D16" s="21">
        <v>2000</v>
      </c>
      <c r="E16"/>
      <c r="F16" s="48">
        <v>150</v>
      </c>
      <c r="G16" s="20">
        <v>630</v>
      </c>
      <c r="H16" s="22">
        <v>710</v>
      </c>
      <c r="I16" s="29"/>
      <c r="N16" s="63"/>
      <c r="O16" s="62"/>
      <c r="P16" s="62"/>
      <c r="Q16" s="62"/>
    </row>
    <row r="17" spans="1:17" x14ac:dyDescent="0.15">
      <c r="A17" s="48">
        <v>700</v>
      </c>
      <c r="B17" s="20">
        <v>1380</v>
      </c>
      <c r="C17" s="21">
        <v>1860</v>
      </c>
      <c r="D17" s="21">
        <v>2200</v>
      </c>
      <c r="E17"/>
      <c r="F17" s="48">
        <v>200</v>
      </c>
      <c r="G17" s="20">
        <v>680</v>
      </c>
      <c r="H17" s="22">
        <v>785</v>
      </c>
      <c r="I17" s="29"/>
      <c r="N17" s="63"/>
      <c r="O17" s="62"/>
      <c r="P17" s="62"/>
      <c r="Q17" s="62"/>
    </row>
    <row r="18" spans="1:17" x14ac:dyDescent="0.15">
      <c r="A18" s="48">
        <v>800</v>
      </c>
      <c r="B18" s="20">
        <v>1520</v>
      </c>
      <c r="C18" s="21">
        <v>2040</v>
      </c>
      <c r="D18" s="21">
        <v>2400</v>
      </c>
      <c r="E18"/>
      <c r="F18" s="48">
        <v>250</v>
      </c>
      <c r="G18" s="20">
        <v>730</v>
      </c>
      <c r="H18" s="22">
        <v>860</v>
      </c>
      <c r="I18" s="29"/>
      <c r="N18" s="2"/>
      <c r="O18" s="2"/>
      <c r="P18" s="2"/>
      <c r="Q18" s="2"/>
    </row>
    <row r="19" spans="1:17" x14ac:dyDescent="0.15">
      <c r="A19" s="48">
        <v>900</v>
      </c>
      <c r="B19" s="20">
        <v>1660</v>
      </c>
      <c r="C19" s="21">
        <v>2220</v>
      </c>
      <c r="D19" s="21">
        <v>2600</v>
      </c>
      <c r="E19"/>
      <c r="F19" s="48">
        <v>300</v>
      </c>
      <c r="G19" s="20">
        <v>780</v>
      </c>
      <c r="H19" s="22">
        <v>935</v>
      </c>
      <c r="I19" s="29"/>
      <c r="N19" s="2"/>
      <c r="O19" s="2"/>
      <c r="P19" s="2"/>
      <c r="Q19" s="2"/>
    </row>
    <row r="20" spans="1:17" x14ac:dyDescent="0.15">
      <c r="A20" s="48">
        <v>1000</v>
      </c>
      <c r="B20" s="20">
        <v>1800</v>
      </c>
      <c r="C20" s="21">
        <v>2400</v>
      </c>
      <c r="D20" s="21">
        <v>2800</v>
      </c>
      <c r="E20"/>
      <c r="F20" s="48">
        <v>400</v>
      </c>
      <c r="G20" s="20">
        <v>880</v>
      </c>
      <c r="H20" s="22">
        <v>1085</v>
      </c>
      <c r="I20" s="29"/>
      <c r="N20" s="2"/>
      <c r="O20" s="2"/>
      <c r="P20" s="2"/>
      <c r="Q20" s="2"/>
    </row>
    <row r="21" spans="1:17" x14ac:dyDescent="0.15">
      <c r="A21" s="48">
        <v>1250</v>
      </c>
      <c r="B21" s="20">
        <v>2100</v>
      </c>
      <c r="C21" s="21">
        <v>2800</v>
      </c>
      <c r="D21" s="21">
        <v>3250</v>
      </c>
      <c r="E21"/>
      <c r="F21" s="48">
        <v>500</v>
      </c>
      <c r="G21" s="20">
        <v>980</v>
      </c>
      <c r="H21" s="22">
        <v>1235</v>
      </c>
      <c r="I21" s="29"/>
      <c r="N21" s="2"/>
      <c r="O21" s="2"/>
      <c r="P21" s="2"/>
      <c r="Q21" s="2"/>
    </row>
    <row r="22" spans="1:17" x14ac:dyDescent="0.15">
      <c r="A22" s="48">
        <v>1500</v>
      </c>
      <c r="B22" s="20">
        <v>2400</v>
      </c>
      <c r="C22" s="21">
        <v>3200</v>
      </c>
      <c r="D22" s="21">
        <v>3700</v>
      </c>
      <c r="E22"/>
      <c r="F22" s="48">
        <v>600</v>
      </c>
      <c r="G22" s="20">
        <v>1080</v>
      </c>
      <c r="H22" s="22">
        <v>1385</v>
      </c>
      <c r="I22" s="29"/>
      <c r="N22" s="2"/>
      <c r="O22" s="2"/>
      <c r="P22" s="2"/>
      <c r="Q22" s="2"/>
    </row>
    <row r="23" spans="1:17" x14ac:dyDescent="0.15">
      <c r="A23" s="48">
        <v>1750</v>
      </c>
      <c r="B23" s="20">
        <v>2700</v>
      </c>
      <c r="C23" s="21">
        <v>3600</v>
      </c>
      <c r="D23" s="21">
        <v>4150</v>
      </c>
      <c r="E23"/>
      <c r="F23" s="48">
        <v>700</v>
      </c>
      <c r="G23" s="20">
        <v>1180</v>
      </c>
      <c r="H23" s="22">
        <v>1535</v>
      </c>
      <c r="I23" s="29"/>
      <c r="N23" s="2"/>
      <c r="O23" s="2"/>
      <c r="P23" s="2"/>
      <c r="Q23" s="2"/>
    </row>
    <row r="24" spans="1:17" x14ac:dyDescent="0.15">
      <c r="A24" s="48">
        <v>2000</v>
      </c>
      <c r="B24" s="20">
        <v>3000</v>
      </c>
      <c r="C24" s="21">
        <v>4000</v>
      </c>
      <c r="D24" s="21">
        <v>4600</v>
      </c>
      <c r="E24"/>
      <c r="F24" s="48">
        <v>800</v>
      </c>
      <c r="G24" s="20">
        <v>1280</v>
      </c>
      <c r="H24" s="22">
        <v>1685</v>
      </c>
      <c r="I24" s="29"/>
      <c r="N24" s="2"/>
      <c r="O24" s="2"/>
      <c r="P24" s="2"/>
      <c r="Q24" s="2"/>
    </row>
    <row r="25" spans="1:17" ht="15.75" customHeight="1" x14ac:dyDescent="0.15">
      <c r="A25" s="48">
        <v>2500</v>
      </c>
      <c r="B25" s="20">
        <v>3500</v>
      </c>
      <c r="C25" s="21">
        <v>4700</v>
      </c>
      <c r="D25" s="21">
        <v>5400</v>
      </c>
      <c r="E25"/>
      <c r="F25" s="48">
        <v>900</v>
      </c>
      <c r="G25" s="20">
        <v>1380</v>
      </c>
      <c r="H25" s="22">
        <v>1835</v>
      </c>
      <c r="I25" s="29"/>
      <c r="N25" s="2"/>
      <c r="O25" s="2"/>
      <c r="P25" s="2"/>
      <c r="Q25" s="2"/>
    </row>
    <row r="26" spans="1:17" x14ac:dyDescent="0.15">
      <c r="A26" s="48">
        <v>3000</v>
      </c>
      <c r="B26" s="20">
        <v>4000</v>
      </c>
      <c r="C26" s="21">
        <v>5400</v>
      </c>
      <c r="D26" s="21">
        <v>6200</v>
      </c>
      <c r="E26"/>
      <c r="F26" s="48">
        <v>1000</v>
      </c>
      <c r="G26" s="20">
        <v>1480</v>
      </c>
      <c r="H26" s="22">
        <v>1985</v>
      </c>
      <c r="I26" s="29"/>
      <c r="N26" s="2"/>
      <c r="O26" s="2"/>
      <c r="P26" s="2"/>
      <c r="Q26" s="2"/>
    </row>
    <row r="27" spans="1:17" x14ac:dyDescent="0.15">
      <c r="A27" s="48">
        <v>3500</v>
      </c>
      <c r="B27" s="20">
        <v>4500</v>
      </c>
      <c r="C27" s="21">
        <v>6100</v>
      </c>
      <c r="D27" s="21">
        <v>7000</v>
      </c>
      <c r="E27"/>
      <c r="F27" s="48">
        <v>1250</v>
      </c>
      <c r="G27" s="20">
        <v>1700</v>
      </c>
      <c r="H27" s="22">
        <v>2255</v>
      </c>
      <c r="I27" s="29"/>
    </row>
    <row r="28" spans="1:17" x14ac:dyDescent="0.15">
      <c r="A28" s="48">
        <v>4000</v>
      </c>
      <c r="B28" s="20">
        <v>5000</v>
      </c>
      <c r="C28" s="21">
        <v>6800</v>
      </c>
      <c r="D28" s="21">
        <v>7800</v>
      </c>
      <c r="E28"/>
      <c r="F28" s="48">
        <v>1500</v>
      </c>
      <c r="G28" s="20">
        <v>1920</v>
      </c>
      <c r="H28" s="22">
        <v>2525</v>
      </c>
      <c r="I28" s="29"/>
    </row>
    <row r="29" spans="1:17" ht="14.25" customHeight="1" x14ac:dyDescent="0.15">
      <c r="A29" s="48">
        <v>4500</v>
      </c>
      <c r="B29" s="20">
        <v>5500</v>
      </c>
      <c r="C29" s="21">
        <v>7500</v>
      </c>
      <c r="D29" s="21">
        <v>8600</v>
      </c>
      <c r="E29"/>
      <c r="F29" s="48">
        <v>1750</v>
      </c>
      <c r="G29" s="20">
        <v>2140</v>
      </c>
      <c r="H29" s="23">
        <v>2795</v>
      </c>
      <c r="I29" s="29"/>
    </row>
    <row r="30" spans="1:17" ht="14.25" thickBot="1" x14ac:dyDescent="0.2">
      <c r="A30" s="48">
        <v>5000</v>
      </c>
      <c r="B30" s="20">
        <v>6000</v>
      </c>
      <c r="C30" s="21">
        <v>8200</v>
      </c>
      <c r="D30" s="21">
        <v>9400</v>
      </c>
      <c r="E30"/>
      <c r="F30" s="49">
        <v>2000</v>
      </c>
      <c r="G30" s="24">
        <v>2360</v>
      </c>
      <c r="H30" s="21">
        <v>3065</v>
      </c>
      <c r="I30" s="2"/>
    </row>
    <row r="31" spans="1:17" x14ac:dyDescent="0.15">
      <c r="A31" s="48">
        <v>5500</v>
      </c>
      <c r="B31" s="20">
        <v>6500</v>
      </c>
      <c r="C31" s="21">
        <v>8900</v>
      </c>
      <c r="D31" s="21">
        <v>10200</v>
      </c>
      <c r="E31"/>
      <c r="H31" s="2"/>
      <c r="I31" s="2"/>
    </row>
    <row r="32" spans="1:17" ht="14.25" thickBot="1" x14ac:dyDescent="0.2">
      <c r="A32" s="48">
        <v>6000</v>
      </c>
      <c r="B32" s="20">
        <v>7000</v>
      </c>
      <c r="C32" s="21">
        <v>9600</v>
      </c>
      <c r="D32" s="21">
        <v>11000</v>
      </c>
      <c r="E32"/>
      <c r="F32" s="14" t="s">
        <v>46</v>
      </c>
      <c r="H32" s="2"/>
      <c r="I32" s="2"/>
    </row>
    <row r="33" spans="1:9" ht="14.25" thickBot="1" x14ac:dyDescent="0.2">
      <c r="A33" s="48">
        <v>7000</v>
      </c>
      <c r="B33" s="20">
        <v>7800</v>
      </c>
      <c r="C33" s="21">
        <v>10700</v>
      </c>
      <c r="D33" s="21">
        <v>12300</v>
      </c>
      <c r="E33"/>
      <c r="F33" s="15" t="s">
        <v>9</v>
      </c>
      <c r="G33" s="16" t="s">
        <v>10</v>
      </c>
      <c r="H33" s="4" t="s">
        <v>13</v>
      </c>
      <c r="I33" s="2"/>
    </row>
    <row r="34" spans="1:9" x14ac:dyDescent="0.15">
      <c r="A34" s="48">
        <v>8000</v>
      </c>
      <c r="B34" s="20">
        <v>8600</v>
      </c>
      <c r="C34" s="21">
        <v>11800</v>
      </c>
      <c r="D34" s="21">
        <v>13600</v>
      </c>
      <c r="E34"/>
      <c r="F34" s="17">
        <v>100</v>
      </c>
      <c r="G34" s="18">
        <v>570</v>
      </c>
      <c r="H34" s="9">
        <v>590</v>
      </c>
      <c r="I34" s="2"/>
    </row>
    <row r="35" spans="1:9" x14ac:dyDescent="0.15">
      <c r="A35" s="48">
        <v>9000</v>
      </c>
      <c r="B35" s="20">
        <v>9400</v>
      </c>
      <c r="C35" s="21">
        <v>12900</v>
      </c>
      <c r="D35" s="21">
        <v>14900</v>
      </c>
      <c r="E35"/>
      <c r="F35" s="48">
        <v>200</v>
      </c>
      <c r="G35" s="20">
        <v>650</v>
      </c>
      <c r="H35" s="21">
        <v>690</v>
      </c>
      <c r="I35" s="2"/>
    </row>
    <row r="36" spans="1:9" ht="14.25" thickBot="1" x14ac:dyDescent="0.2">
      <c r="A36" s="49">
        <v>10000</v>
      </c>
      <c r="B36" s="20">
        <v>10000</v>
      </c>
      <c r="C36" s="21">
        <v>14000</v>
      </c>
      <c r="D36" s="21">
        <v>16200</v>
      </c>
      <c r="E36"/>
      <c r="F36" s="48">
        <v>300</v>
      </c>
      <c r="G36" s="20">
        <v>730</v>
      </c>
      <c r="H36" s="21">
        <v>790</v>
      </c>
      <c r="I36" s="2"/>
    </row>
    <row r="37" spans="1:9" x14ac:dyDescent="0.15">
      <c r="D37"/>
      <c r="E37"/>
      <c r="F37" s="48">
        <v>400</v>
      </c>
      <c r="G37" s="20">
        <v>810</v>
      </c>
      <c r="H37" s="21">
        <v>890</v>
      </c>
      <c r="I37" s="2"/>
    </row>
    <row r="38" spans="1:9" ht="14.25" thickBot="1" x14ac:dyDescent="0.2">
      <c r="A38" s="14" t="s">
        <v>47</v>
      </c>
      <c r="D38"/>
      <c r="E38"/>
      <c r="F38" s="48">
        <v>500</v>
      </c>
      <c r="G38" s="20">
        <v>890</v>
      </c>
      <c r="H38" s="21">
        <v>990</v>
      </c>
      <c r="I38" s="2"/>
    </row>
    <row r="39" spans="1:9" ht="14.25" thickBot="1" x14ac:dyDescent="0.2">
      <c r="A39" s="25" t="s">
        <v>9</v>
      </c>
      <c r="B39" s="5" t="s">
        <v>14</v>
      </c>
      <c r="C39" s="5" t="s">
        <v>15</v>
      </c>
      <c r="D39" s="4" t="s">
        <v>13</v>
      </c>
      <c r="E39"/>
      <c r="F39" s="48">
        <v>600</v>
      </c>
      <c r="G39" s="20">
        <v>970</v>
      </c>
      <c r="H39" s="21">
        <v>1090</v>
      </c>
      <c r="I39" s="2"/>
    </row>
    <row r="40" spans="1:9" ht="14.25" thickBot="1" x14ac:dyDescent="0.2">
      <c r="A40" s="51">
        <v>1000</v>
      </c>
      <c r="B40" s="9">
        <v>1800</v>
      </c>
      <c r="C40" s="9">
        <v>2200</v>
      </c>
      <c r="D40" s="9">
        <v>2700</v>
      </c>
      <c r="F40" s="48">
        <v>700</v>
      </c>
      <c r="G40" s="20">
        <v>1050</v>
      </c>
      <c r="H40" s="21">
        <v>1190</v>
      </c>
      <c r="I40" s="2"/>
    </row>
    <row r="41" spans="1:9" x14ac:dyDescent="0.15">
      <c r="A41" s="47">
        <v>2000</v>
      </c>
      <c r="B41" s="20">
        <v>2400</v>
      </c>
      <c r="C41" s="21">
        <v>2900</v>
      </c>
      <c r="D41" s="21">
        <v>3850</v>
      </c>
      <c r="F41" s="48">
        <v>800</v>
      </c>
      <c r="G41" s="20">
        <v>1130</v>
      </c>
      <c r="H41" s="21">
        <v>1290</v>
      </c>
      <c r="I41" s="2"/>
    </row>
    <row r="42" spans="1:9" x14ac:dyDescent="0.15">
      <c r="A42" s="48">
        <v>3000</v>
      </c>
      <c r="B42" s="20">
        <v>3000</v>
      </c>
      <c r="C42" s="21">
        <v>3600</v>
      </c>
      <c r="D42" s="21">
        <v>5000</v>
      </c>
      <c r="F42" s="48">
        <v>900</v>
      </c>
      <c r="G42" s="20">
        <v>1210</v>
      </c>
      <c r="H42" s="21">
        <v>1390</v>
      </c>
      <c r="I42" s="2"/>
    </row>
    <row r="43" spans="1:9" x14ac:dyDescent="0.15">
      <c r="A43" s="48">
        <v>4000</v>
      </c>
      <c r="B43" s="20">
        <v>3600</v>
      </c>
      <c r="C43" s="21">
        <v>4300</v>
      </c>
      <c r="D43" s="21">
        <v>6150</v>
      </c>
      <c r="F43" s="48">
        <v>1000</v>
      </c>
      <c r="G43" s="20">
        <v>1290</v>
      </c>
      <c r="H43" s="21">
        <v>1490</v>
      </c>
    </row>
    <row r="44" spans="1:9" x14ac:dyDescent="0.15">
      <c r="A44" s="48">
        <v>5000</v>
      </c>
      <c r="B44" s="20">
        <v>4200</v>
      </c>
      <c r="C44" s="21">
        <v>5000</v>
      </c>
      <c r="D44" s="21">
        <v>7300</v>
      </c>
      <c r="F44" s="48">
        <v>1100</v>
      </c>
      <c r="G44" s="20">
        <v>1370</v>
      </c>
      <c r="H44" s="21">
        <v>1590</v>
      </c>
    </row>
    <row r="45" spans="1:9" x14ac:dyDescent="0.15">
      <c r="A45" s="48">
        <v>6000</v>
      </c>
      <c r="B45" s="20">
        <v>4700</v>
      </c>
      <c r="C45" s="21">
        <v>5600</v>
      </c>
      <c r="D45" s="21">
        <v>8350</v>
      </c>
      <c r="F45" s="48">
        <v>1200</v>
      </c>
      <c r="G45" s="20">
        <v>1450</v>
      </c>
      <c r="H45" s="21">
        <v>1690</v>
      </c>
    </row>
    <row r="46" spans="1:9" x14ac:dyDescent="0.15">
      <c r="A46" s="48">
        <v>7000</v>
      </c>
      <c r="B46" s="20">
        <v>5200</v>
      </c>
      <c r="C46" s="21">
        <v>6200</v>
      </c>
      <c r="D46" s="21">
        <v>9400</v>
      </c>
      <c r="F46" s="48">
        <v>1300</v>
      </c>
      <c r="G46" s="20">
        <v>1530</v>
      </c>
      <c r="H46" s="21">
        <v>1790</v>
      </c>
    </row>
    <row r="47" spans="1:9" x14ac:dyDescent="0.15">
      <c r="A47" s="48">
        <v>8000</v>
      </c>
      <c r="B47" s="20">
        <v>5700</v>
      </c>
      <c r="C47" s="21">
        <v>6800</v>
      </c>
      <c r="D47" s="21">
        <v>10450</v>
      </c>
      <c r="F47" s="48">
        <v>1400</v>
      </c>
      <c r="G47" s="20">
        <v>1610</v>
      </c>
      <c r="H47" s="21">
        <v>1890</v>
      </c>
    </row>
    <row r="48" spans="1:9" x14ac:dyDescent="0.15">
      <c r="A48" s="48">
        <v>9000</v>
      </c>
      <c r="B48" s="20">
        <v>6200</v>
      </c>
      <c r="C48" s="21">
        <v>7400</v>
      </c>
      <c r="D48" s="21">
        <v>11500</v>
      </c>
      <c r="F48" s="48">
        <v>1500</v>
      </c>
      <c r="G48" s="20">
        <v>1690</v>
      </c>
      <c r="H48" s="21">
        <v>1990</v>
      </c>
    </row>
    <row r="49" spans="1:9" ht="14.25" thickBot="1" x14ac:dyDescent="0.2">
      <c r="A49" s="49">
        <v>10000</v>
      </c>
      <c r="B49" s="20">
        <v>6700</v>
      </c>
      <c r="C49" s="21">
        <v>8000</v>
      </c>
      <c r="D49" s="21">
        <v>12550</v>
      </c>
      <c r="F49" s="48">
        <v>1600</v>
      </c>
      <c r="G49" s="20">
        <v>1770</v>
      </c>
      <c r="H49" s="21">
        <v>2090</v>
      </c>
    </row>
    <row r="50" spans="1:9" x14ac:dyDescent="0.15">
      <c r="F50" s="48">
        <v>1700</v>
      </c>
      <c r="G50" s="20">
        <v>1850</v>
      </c>
      <c r="H50" s="21">
        <v>2190</v>
      </c>
    </row>
    <row r="51" spans="1:9" x14ac:dyDescent="0.15">
      <c r="F51" s="48">
        <v>1800</v>
      </c>
      <c r="G51" s="20">
        <v>1930</v>
      </c>
      <c r="H51" s="21">
        <v>2290</v>
      </c>
    </row>
    <row r="52" spans="1:9" x14ac:dyDescent="0.15">
      <c r="F52" s="50">
        <v>1900</v>
      </c>
      <c r="G52" s="26">
        <v>2010</v>
      </c>
      <c r="H52" s="27">
        <v>2390</v>
      </c>
    </row>
    <row r="53" spans="1:9" ht="14.25" thickBot="1" x14ac:dyDescent="0.2">
      <c r="F53" s="49">
        <v>2000</v>
      </c>
      <c r="G53" s="20">
        <v>2090</v>
      </c>
      <c r="H53" s="21">
        <v>2490</v>
      </c>
    </row>
    <row r="54" spans="1:9" x14ac:dyDescent="0.15">
      <c r="F54" s="2"/>
      <c r="G54" s="28"/>
      <c r="H54" s="28"/>
      <c r="I54" s="2"/>
    </row>
    <row r="55" spans="1:9" x14ac:dyDescent="0.15">
      <c r="F55" s="2"/>
      <c r="G55" s="28"/>
      <c r="H55" s="28"/>
      <c r="I55" s="2"/>
    </row>
    <row r="56" spans="1:9" x14ac:dyDescent="0.15">
      <c r="F56" s="2"/>
      <c r="G56" s="28"/>
      <c r="H56" s="28"/>
      <c r="I56" s="2"/>
    </row>
    <row r="57" spans="1:9" x14ac:dyDescent="0.15">
      <c r="F57" s="2"/>
      <c r="G57" s="28"/>
      <c r="H57" s="28"/>
      <c r="I57" s="2"/>
    </row>
    <row r="58" spans="1:9" x14ac:dyDescent="0.15">
      <c r="F58" s="2"/>
      <c r="G58" s="2"/>
      <c r="H58" s="2"/>
      <c r="I58" s="2"/>
    </row>
    <row r="59" spans="1:9" x14ac:dyDescent="0.15">
      <c r="F59" s="2"/>
      <c r="G59" s="2"/>
      <c r="H59" s="2"/>
      <c r="I59" s="2"/>
    </row>
    <row r="60" spans="1:9" x14ac:dyDescent="0.15">
      <c r="F60" s="2"/>
      <c r="G60" s="2"/>
      <c r="H60" s="2"/>
      <c r="I60" s="2"/>
    </row>
    <row r="61" spans="1:9" x14ac:dyDescent="0.15">
      <c r="F61" s="2"/>
      <c r="G61" s="2"/>
      <c r="H61" s="2"/>
      <c r="I61" s="2"/>
    </row>
  </sheetData>
  <phoneticPr fontId="3"/>
  <conditionalFormatting sqref="B7:D10">
    <cfRule type="cellIs" dxfId="0" priority="1" operator="equal">
      <formula>0</formula>
    </cfRule>
  </conditionalFormatting>
  <hyperlinks>
    <hyperlink ref="A4" r:id="rId1"/>
  </hyperlinks>
  <pageMargins left="0.69930555555555596" right="0.69930555555555596" top="0.75" bottom="0.75" header="0.3" footer="0.3"/>
  <pageSetup paperSize="9" orientation="portrait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Sheet5!$A$2:$A$5</xm:f>
          </x14:formula1>
          <xm:sqref>M9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>
      <selection activeCell="A5" sqref="A5"/>
    </sheetView>
  </sheetViews>
  <sheetFormatPr defaultRowHeight="13.5" x14ac:dyDescent="0.15"/>
  <cols>
    <col min="1" max="1" width="37.25" customWidth="1"/>
    <col min="2" max="2" width="43.875" customWidth="1"/>
  </cols>
  <sheetData>
    <row r="1" spans="1:2" ht="15.75" x14ac:dyDescent="0.15">
      <c r="A1" s="30" t="s">
        <v>16</v>
      </c>
      <c r="B1" s="31" t="s">
        <v>17</v>
      </c>
    </row>
    <row r="2" spans="1:2" ht="58.5" customHeight="1" x14ac:dyDescent="0.15">
      <c r="A2" s="36" t="s">
        <v>40</v>
      </c>
      <c r="B2" s="35" t="s">
        <v>18</v>
      </c>
    </row>
    <row r="3" spans="1:2" ht="76.5" x14ac:dyDescent="0.15">
      <c r="A3" s="32" t="s">
        <v>41</v>
      </c>
      <c r="B3" s="35" t="s">
        <v>19</v>
      </c>
    </row>
    <row r="4" spans="1:2" ht="107.25" x14ac:dyDescent="0.15">
      <c r="A4" s="32" t="s">
        <v>42</v>
      </c>
      <c r="B4" s="35" t="s">
        <v>20</v>
      </c>
    </row>
    <row r="5" spans="1:2" ht="47.25" x14ac:dyDescent="0.15">
      <c r="A5" s="32" t="s">
        <v>21</v>
      </c>
      <c r="B5" s="82" t="s">
        <v>23</v>
      </c>
    </row>
    <row r="6" spans="1:2" x14ac:dyDescent="0.15">
      <c r="A6" s="33" t="s">
        <v>22</v>
      </c>
      <c r="B6" s="82"/>
    </row>
    <row r="7" spans="1:2" ht="31.5" x14ac:dyDescent="0.15">
      <c r="A7" s="32" t="s">
        <v>24</v>
      </c>
      <c r="B7" s="82" t="s">
        <v>18</v>
      </c>
    </row>
    <row r="8" spans="1:2" x14ac:dyDescent="0.15">
      <c r="A8" s="33" t="s">
        <v>22</v>
      </c>
      <c r="B8" s="82"/>
    </row>
    <row r="9" spans="1:2" ht="31.5" x14ac:dyDescent="0.15">
      <c r="A9" s="32" t="s">
        <v>25</v>
      </c>
      <c r="B9" s="82" t="s">
        <v>26</v>
      </c>
    </row>
    <row r="10" spans="1:2" x14ac:dyDescent="0.15">
      <c r="A10" s="33" t="s">
        <v>22</v>
      </c>
      <c r="B10" s="82"/>
    </row>
    <row r="11" spans="1:2" ht="15.75" x14ac:dyDescent="0.15">
      <c r="A11" s="32" t="s">
        <v>27</v>
      </c>
      <c r="B11" s="82" t="s">
        <v>26</v>
      </c>
    </row>
    <row r="12" spans="1:2" ht="30.75" x14ac:dyDescent="0.15">
      <c r="A12" s="34" t="s">
        <v>28</v>
      </c>
      <c r="B12" s="82"/>
    </row>
    <row r="13" spans="1:2" ht="15.75" x14ac:dyDescent="0.15">
      <c r="A13" s="32" t="s">
        <v>29</v>
      </c>
      <c r="B13" s="82" t="s">
        <v>26</v>
      </c>
    </row>
    <row r="14" spans="1:2" ht="15.75" x14ac:dyDescent="0.15">
      <c r="A14" s="32" t="s">
        <v>30</v>
      </c>
      <c r="B14" s="82"/>
    </row>
    <row r="15" spans="1:2" ht="15.75" x14ac:dyDescent="0.15">
      <c r="A15" s="32" t="s">
        <v>31</v>
      </c>
      <c r="B15" s="82"/>
    </row>
    <row r="16" spans="1:2" ht="15.75" x14ac:dyDescent="0.15">
      <c r="A16" s="32" t="s">
        <v>32</v>
      </c>
      <c r="B16" s="82"/>
    </row>
    <row r="17" spans="1:2" ht="15.75" x14ac:dyDescent="0.15">
      <c r="A17" s="32" t="s">
        <v>33</v>
      </c>
      <c r="B17" s="82" t="s">
        <v>26</v>
      </c>
    </row>
    <row r="18" spans="1:2" ht="15.75" x14ac:dyDescent="0.15">
      <c r="A18" s="34" t="s">
        <v>34</v>
      </c>
      <c r="B18" s="82"/>
    </row>
    <row r="19" spans="1:2" ht="30.75" x14ac:dyDescent="0.15">
      <c r="A19" s="34" t="s">
        <v>35</v>
      </c>
      <c r="B19" s="82"/>
    </row>
    <row r="20" spans="1:2" ht="46.5" x14ac:dyDescent="0.15">
      <c r="A20" s="34" t="s">
        <v>36</v>
      </c>
      <c r="B20" s="82"/>
    </row>
    <row r="21" spans="1:2" ht="30.75" x14ac:dyDescent="0.15">
      <c r="A21" s="34" t="s">
        <v>37</v>
      </c>
      <c r="B21" s="82"/>
    </row>
    <row r="22" spans="1:2" ht="27" x14ac:dyDescent="0.15">
      <c r="A22" s="33" t="s">
        <v>38</v>
      </c>
      <c r="B22" s="82"/>
    </row>
    <row r="23" spans="1:2" ht="15.75" x14ac:dyDescent="0.15">
      <c r="A23" s="32" t="s">
        <v>39</v>
      </c>
      <c r="B23" s="35" t="s">
        <v>26</v>
      </c>
    </row>
  </sheetData>
  <mergeCells count="6">
    <mergeCell ref="B11:B12"/>
    <mergeCell ref="B13:B16"/>
    <mergeCell ref="B17:B22"/>
    <mergeCell ref="B5:B6"/>
    <mergeCell ref="B7:B8"/>
    <mergeCell ref="B9:B10"/>
  </mergeCells>
  <phoneticPr fontId="3"/>
  <hyperlinks>
    <hyperlink ref="A6" r:id="rId1" location="computer" display="http://pages.ebay.com/help/sell/storefees.html - computer"/>
    <hyperlink ref="A8" r:id="rId2" location="electronics" display="http://pages.ebay.com/help/sell/storefees.html - electronics"/>
    <hyperlink ref="A10" r:id="rId3" location="camera" display="http://pages.ebay.com/help/sell/storefees.html - camera"/>
    <hyperlink ref="A22" r:id="rId4" display="http://pages.ebay.com/help/sell/industrialfees.html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workbookViewId="0">
      <selection activeCell="N2" sqref="N2"/>
    </sheetView>
  </sheetViews>
  <sheetFormatPr defaultRowHeight="13.5" x14ac:dyDescent="0.15"/>
  <sheetData>
    <row r="1" spans="1:17" ht="14.25" thickBot="1" x14ac:dyDescent="0.2">
      <c r="A1">
        <v>1</v>
      </c>
      <c r="B1" s="18">
        <v>900</v>
      </c>
      <c r="C1" s="9">
        <v>1200</v>
      </c>
      <c r="D1" s="9">
        <v>1500</v>
      </c>
      <c r="E1" s="2"/>
      <c r="F1" s="28">
        <v>1</v>
      </c>
      <c r="G1" s="18">
        <v>530</v>
      </c>
      <c r="H1" s="19">
        <v>560</v>
      </c>
      <c r="J1" s="28">
        <v>1</v>
      </c>
      <c r="K1" s="18">
        <v>570</v>
      </c>
      <c r="L1" s="9">
        <v>590</v>
      </c>
      <c r="N1" s="28">
        <v>1</v>
      </c>
      <c r="O1" s="9">
        <v>1800</v>
      </c>
      <c r="P1" s="9">
        <v>2200</v>
      </c>
      <c r="Q1" s="9">
        <v>2700</v>
      </c>
    </row>
    <row r="2" spans="1:17" ht="14.25" thickBot="1" x14ac:dyDescent="0.2">
      <c r="A2" s="47">
        <v>300</v>
      </c>
      <c r="B2" s="20">
        <v>1100</v>
      </c>
      <c r="C2" s="21">
        <v>1500</v>
      </c>
      <c r="D2" s="21">
        <v>1800</v>
      </c>
      <c r="E2" s="2"/>
      <c r="F2" s="47">
        <v>50</v>
      </c>
      <c r="G2" s="20">
        <v>580</v>
      </c>
      <c r="H2" s="22">
        <v>635</v>
      </c>
      <c r="J2" s="17">
        <v>100</v>
      </c>
      <c r="K2" s="20">
        <v>650</v>
      </c>
      <c r="L2" s="21">
        <v>690</v>
      </c>
      <c r="N2" s="51">
        <v>1000</v>
      </c>
      <c r="O2" s="20">
        <v>2400</v>
      </c>
      <c r="P2" s="21">
        <v>2900</v>
      </c>
      <c r="Q2" s="21">
        <v>3850</v>
      </c>
    </row>
    <row r="3" spans="1:17" x14ac:dyDescent="0.15">
      <c r="A3" s="48">
        <v>500</v>
      </c>
      <c r="B3" s="20">
        <v>1240</v>
      </c>
      <c r="C3" s="21">
        <v>1680</v>
      </c>
      <c r="D3" s="21">
        <v>2000</v>
      </c>
      <c r="E3" s="2"/>
      <c r="F3" s="48">
        <v>100</v>
      </c>
      <c r="G3" s="20">
        <v>630</v>
      </c>
      <c r="H3" s="22">
        <v>710</v>
      </c>
      <c r="J3" s="48">
        <v>200</v>
      </c>
      <c r="K3" s="20">
        <v>730</v>
      </c>
      <c r="L3" s="21">
        <v>790</v>
      </c>
      <c r="N3" s="47">
        <v>2000</v>
      </c>
      <c r="O3" s="20">
        <v>3000</v>
      </c>
      <c r="P3" s="21">
        <v>3600</v>
      </c>
      <c r="Q3" s="21">
        <v>5000</v>
      </c>
    </row>
    <row r="4" spans="1:17" x14ac:dyDescent="0.15">
      <c r="A4" s="48">
        <v>600</v>
      </c>
      <c r="B4" s="20">
        <v>1380</v>
      </c>
      <c r="C4" s="21">
        <v>1860</v>
      </c>
      <c r="D4" s="21">
        <v>2200</v>
      </c>
      <c r="E4" s="2"/>
      <c r="F4" s="48">
        <v>150</v>
      </c>
      <c r="G4" s="20">
        <v>680</v>
      </c>
      <c r="H4" s="22">
        <v>785</v>
      </c>
      <c r="J4" s="48">
        <v>300</v>
      </c>
      <c r="K4" s="20">
        <v>810</v>
      </c>
      <c r="L4" s="21">
        <v>890</v>
      </c>
      <c r="N4" s="48">
        <v>3000</v>
      </c>
      <c r="O4" s="20">
        <v>3600</v>
      </c>
      <c r="P4" s="21">
        <v>4300</v>
      </c>
      <c r="Q4" s="21">
        <v>6150</v>
      </c>
    </row>
    <row r="5" spans="1:17" x14ac:dyDescent="0.15">
      <c r="A5" s="48">
        <v>700</v>
      </c>
      <c r="B5" s="20">
        <v>1520</v>
      </c>
      <c r="C5" s="21">
        <v>2040</v>
      </c>
      <c r="D5" s="21">
        <v>2400</v>
      </c>
      <c r="E5" s="2"/>
      <c r="F5" s="48">
        <v>200</v>
      </c>
      <c r="G5" s="20">
        <v>730</v>
      </c>
      <c r="H5" s="22">
        <v>860</v>
      </c>
      <c r="J5" s="48">
        <v>400</v>
      </c>
      <c r="K5" s="20">
        <v>890</v>
      </c>
      <c r="L5" s="21">
        <v>990</v>
      </c>
      <c r="N5" s="48">
        <v>4000</v>
      </c>
      <c r="O5" s="20">
        <v>4200</v>
      </c>
      <c r="P5" s="21">
        <v>5000</v>
      </c>
      <c r="Q5" s="21">
        <v>7300</v>
      </c>
    </row>
    <row r="6" spans="1:17" x14ac:dyDescent="0.15">
      <c r="A6" s="48">
        <v>800</v>
      </c>
      <c r="B6" s="20">
        <v>1660</v>
      </c>
      <c r="C6" s="21">
        <v>2220</v>
      </c>
      <c r="D6" s="21">
        <v>2600</v>
      </c>
      <c r="E6" s="2"/>
      <c r="F6" s="48">
        <v>250</v>
      </c>
      <c r="G6" s="20">
        <v>780</v>
      </c>
      <c r="H6" s="22">
        <v>935</v>
      </c>
      <c r="J6" s="48">
        <v>500</v>
      </c>
      <c r="K6" s="20">
        <v>970</v>
      </c>
      <c r="L6" s="21">
        <v>1090</v>
      </c>
      <c r="N6" s="48">
        <v>5000</v>
      </c>
      <c r="O6" s="20">
        <v>4700</v>
      </c>
      <c r="P6" s="21">
        <v>5600</v>
      </c>
      <c r="Q6" s="21">
        <v>8350</v>
      </c>
    </row>
    <row r="7" spans="1:17" x14ac:dyDescent="0.15">
      <c r="A7" s="48">
        <v>900</v>
      </c>
      <c r="B7" s="20">
        <v>1800</v>
      </c>
      <c r="C7" s="21">
        <v>2400</v>
      </c>
      <c r="D7" s="21">
        <v>2800</v>
      </c>
      <c r="E7" s="2"/>
      <c r="F7" s="48">
        <v>300</v>
      </c>
      <c r="G7" s="20">
        <v>880</v>
      </c>
      <c r="H7" s="22">
        <v>1085</v>
      </c>
      <c r="J7" s="48">
        <v>600</v>
      </c>
      <c r="K7" s="20">
        <v>1050</v>
      </c>
      <c r="L7" s="21">
        <v>1190</v>
      </c>
      <c r="N7" s="48">
        <v>6000</v>
      </c>
      <c r="O7" s="20">
        <v>5200</v>
      </c>
      <c r="P7" s="21">
        <v>6200</v>
      </c>
      <c r="Q7" s="21">
        <v>9400</v>
      </c>
    </row>
    <row r="8" spans="1:17" x14ac:dyDescent="0.15">
      <c r="A8" s="48">
        <v>1000</v>
      </c>
      <c r="B8" s="20">
        <v>2100</v>
      </c>
      <c r="C8" s="21">
        <v>2800</v>
      </c>
      <c r="D8" s="21">
        <v>3250</v>
      </c>
      <c r="E8" s="2"/>
      <c r="F8" s="48">
        <v>400</v>
      </c>
      <c r="G8" s="20">
        <v>980</v>
      </c>
      <c r="H8" s="22">
        <v>1235</v>
      </c>
      <c r="J8" s="48">
        <v>700</v>
      </c>
      <c r="K8" s="20">
        <v>1130</v>
      </c>
      <c r="L8" s="21">
        <v>1290</v>
      </c>
      <c r="N8" s="48">
        <v>7000</v>
      </c>
      <c r="O8" s="20">
        <v>5700</v>
      </c>
      <c r="P8" s="21">
        <v>6800</v>
      </c>
      <c r="Q8" s="21">
        <v>10450</v>
      </c>
    </row>
    <row r="9" spans="1:17" x14ac:dyDescent="0.15">
      <c r="A9" s="48">
        <v>1250</v>
      </c>
      <c r="B9" s="20">
        <v>2400</v>
      </c>
      <c r="C9" s="21">
        <v>3200</v>
      </c>
      <c r="D9" s="21">
        <v>3700</v>
      </c>
      <c r="E9" s="2"/>
      <c r="F9" s="48">
        <v>500</v>
      </c>
      <c r="G9" s="20">
        <v>1080</v>
      </c>
      <c r="H9" s="22">
        <v>1385</v>
      </c>
      <c r="J9" s="48">
        <v>800</v>
      </c>
      <c r="K9" s="20">
        <v>1210</v>
      </c>
      <c r="L9" s="21">
        <v>1390</v>
      </c>
      <c r="N9" s="48">
        <v>8000</v>
      </c>
      <c r="O9" s="20">
        <v>6200</v>
      </c>
      <c r="P9" s="21">
        <v>7400</v>
      </c>
      <c r="Q9" s="21">
        <v>11500</v>
      </c>
    </row>
    <row r="10" spans="1:17" x14ac:dyDescent="0.15">
      <c r="A10" s="48">
        <v>1500</v>
      </c>
      <c r="B10" s="20">
        <v>2700</v>
      </c>
      <c r="C10" s="21">
        <v>3600</v>
      </c>
      <c r="D10" s="21">
        <v>4150</v>
      </c>
      <c r="E10" s="2"/>
      <c r="F10" s="48">
        <v>600</v>
      </c>
      <c r="G10" s="20">
        <v>1180</v>
      </c>
      <c r="H10" s="22">
        <v>1535</v>
      </c>
      <c r="J10" s="48">
        <v>900</v>
      </c>
      <c r="K10" s="20">
        <v>1290</v>
      </c>
      <c r="L10" s="21">
        <v>1490</v>
      </c>
      <c r="N10" s="48">
        <v>9000</v>
      </c>
      <c r="O10" s="20">
        <v>6700</v>
      </c>
      <c r="P10" s="21">
        <v>8000</v>
      </c>
      <c r="Q10" s="21">
        <v>12550</v>
      </c>
    </row>
    <row r="11" spans="1:17" ht="14.25" thickBot="1" x14ac:dyDescent="0.2">
      <c r="A11" s="48">
        <v>1750</v>
      </c>
      <c r="B11" s="20">
        <v>3000</v>
      </c>
      <c r="C11" s="21">
        <v>4000</v>
      </c>
      <c r="D11" s="21">
        <v>4600</v>
      </c>
      <c r="E11" s="2"/>
      <c r="F11" s="48">
        <v>700</v>
      </c>
      <c r="G11" s="20">
        <v>1280</v>
      </c>
      <c r="H11" s="22">
        <v>1685</v>
      </c>
      <c r="J11" s="48">
        <v>1000</v>
      </c>
      <c r="K11" s="20">
        <v>1370</v>
      </c>
      <c r="L11" s="21">
        <v>1590</v>
      </c>
      <c r="N11" s="49">
        <v>10000</v>
      </c>
      <c r="O11" s="54">
        <v>7000</v>
      </c>
      <c r="P11" s="55">
        <v>8400</v>
      </c>
      <c r="Q11" s="55">
        <v>13250</v>
      </c>
    </row>
    <row r="12" spans="1:17" x14ac:dyDescent="0.15">
      <c r="A12" s="48">
        <v>2000</v>
      </c>
      <c r="B12" s="20">
        <v>3500</v>
      </c>
      <c r="C12" s="21">
        <v>4700</v>
      </c>
      <c r="D12" s="21">
        <v>5400</v>
      </c>
      <c r="E12" s="2"/>
      <c r="F12" s="48">
        <v>800</v>
      </c>
      <c r="G12" s="20">
        <v>1380</v>
      </c>
      <c r="H12" s="22">
        <v>1835</v>
      </c>
      <c r="J12" s="48">
        <v>1100</v>
      </c>
      <c r="K12" s="20">
        <v>1450</v>
      </c>
      <c r="L12" s="21">
        <v>1690</v>
      </c>
      <c r="N12" s="52">
        <v>11000</v>
      </c>
      <c r="O12" s="54">
        <v>7300</v>
      </c>
      <c r="P12" s="55">
        <v>8800</v>
      </c>
      <c r="Q12" s="55">
        <v>13950</v>
      </c>
    </row>
    <row r="13" spans="1:17" x14ac:dyDescent="0.15">
      <c r="A13" s="48">
        <v>2500</v>
      </c>
      <c r="B13" s="20">
        <v>4000</v>
      </c>
      <c r="C13" s="21">
        <v>5400</v>
      </c>
      <c r="D13" s="21">
        <v>6200</v>
      </c>
      <c r="E13" s="2"/>
      <c r="F13" s="48">
        <v>900</v>
      </c>
      <c r="G13" s="20">
        <v>1480</v>
      </c>
      <c r="H13" s="22">
        <v>1985</v>
      </c>
      <c r="J13" s="48">
        <v>1200</v>
      </c>
      <c r="K13" s="20">
        <v>1530</v>
      </c>
      <c r="L13" s="21">
        <v>1790</v>
      </c>
      <c r="N13" s="52">
        <v>12000</v>
      </c>
      <c r="O13" s="54">
        <v>7600</v>
      </c>
      <c r="P13" s="55">
        <v>9200</v>
      </c>
      <c r="Q13" s="55">
        <v>14650</v>
      </c>
    </row>
    <row r="14" spans="1:17" x14ac:dyDescent="0.15">
      <c r="A14" s="48">
        <v>3000</v>
      </c>
      <c r="B14" s="20">
        <v>4500</v>
      </c>
      <c r="C14" s="21">
        <v>6100</v>
      </c>
      <c r="D14" s="21">
        <v>7000</v>
      </c>
      <c r="E14" s="2"/>
      <c r="F14" s="48">
        <v>1000</v>
      </c>
      <c r="G14" s="20">
        <v>1700</v>
      </c>
      <c r="H14" s="22">
        <v>2255</v>
      </c>
      <c r="J14" s="48">
        <v>1300</v>
      </c>
      <c r="K14" s="20">
        <v>1610</v>
      </c>
      <c r="L14" s="21">
        <v>1890</v>
      </c>
      <c r="N14" s="52">
        <v>13000</v>
      </c>
      <c r="O14" s="54">
        <v>7900</v>
      </c>
      <c r="P14" s="55">
        <v>9600</v>
      </c>
      <c r="Q14" s="55">
        <v>15350</v>
      </c>
    </row>
    <row r="15" spans="1:17" x14ac:dyDescent="0.15">
      <c r="A15" s="48">
        <v>3500</v>
      </c>
      <c r="B15" s="20">
        <v>5000</v>
      </c>
      <c r="C15" s="21">
        <v>6800</v>
      </c>
      <c r="D15" s="21">
        <v>7800</v>
      </c>
      <c r="E15" s="2"/>
      <c r="F15" s="48">
        <v>1250</v>
      </c>
      <c r="G15" s="20">
        <v>1920</v>
      </c>
      <c r="H15" s="22">
        <v>2525</v>
      </c>
      <c r="J15" s="48">
        <v>1400</v>
      </c>
      <c r="K15" s="20">
        <v>1690</v>
      </c>
      <c r="L15" s="21">
        <v>1990</v>
      </c>
      <c r="N15" s="52">
        <v>14000</v>
      </c>
      <c r="O15" s="54">
        <v>8200</v>
      </c>
      <c r="P15" s="55">
        <v>10000</v>
      </c>
      <c r="Q15" s="55">
        <v>16050</v>
      </c>
    </row>
    <row r="16" spans="1:17" x14ac:dyDescent="0.15">
      <c r="A16" s="48">
        <v>4000</v>
      </c>
      <c r="B16" s="20">
        <v>5500</v>
      </c>
      <c r="C16" s="21">
        <v>7500</v>
      </c>
      <c r="D16" s="21">
        <v>8600</v>
      </c>
      <c r="E16" s="2"/>
      <c r="F16" s="48">
        <v>1500</v>
      </c>
      <c r="G16" s="20">
        <v>2140</v>
      </c>
      <c r="H16" s="23">
        <v>2795</v>
      </c>
      <c r="J16" s="48">
        <v>1500</v>
      </c>
      <c r="K16" s="20">
        <v>1770</v>
      </c>
      <c r="L16" s="21">
        <v>2090</v>
      </c>
      <c r="N16" s="52">
        <v>15000</v>
      </c>
      <c r="O16" s="54">
        <v>8500</v>
      </c>
      <c r="P16" s="55">
        <v>10400</v>
      </c>
      <c r="Q16" s="55">
        <v>16750</v>
      </c>
    </row>
    <row r="17" spans="1:17" x14ac:dyDescent="0.15">
      <c r="A17" s="48">
        <v>4500</v>
      </c>
      <c r="B17" s="20">
        <v>6000</v>
      </c>
      <c r="C17" s="21">
        <v>8200</v>
      </c>
      <c r="D17" s="21">
        <v>9400</v>
      </c>
      <c r="E17" s="2"/>
      <c r="F17" s="48">
        <v>1750</v>
      </c>
      <c r="G17" s="24">
        <v>2360</v>
      </c>
      <c r="H17" s="21">
        <v>3065</v>
      </c>
      <c r="J17" s="48">
        <v>1600</v>
      </c>
      <c r="K17" s="20">
        <v>1850</v>
      </c>
      <c r="L17" s="21">
        <v>2190</v>
      </c>
      <c r="N17" s="52">
        <v>16000</v>
      </c>
      <c r="O17" s="54">
        <v>8800</v>
      </c>
      <c r="P17" s="55">
        <v>10800</v>
      </c>
      <c r="Q17" s="55">
        <v>17450</v>
      </c>
    </row>
    <row r="18" spans="1:17" ht="14.25" thickBot="1" x14ac:dyDescent="0.2">
      <c r="A18" s="48">
        <v>5000</v>
      </c>
      <c r="B18" s="20">
        <v>6500</v>
      </c>
      <c r="C18" s="21">
        <v>8900</v>
      </c>
      <c r="D18" s="21">
        <v>10200</v>
      </c>
      <c r="E18" s="2"/>
      <c r="F18" s="49">
        <v>2000</v>
      </c>
      <c r="J18" s="48">
        <v>1700</v>
      </c>
      <c r="K18" s="20">
        <v>1930</v>
      </c>
      <c r="L18" s="21">
        <v>2290</v>
      </c>
      <c r="N18" s="52">
        <v>17000</v>
      </c>
      <c r="O18" s="54">
        <v>9100</v>
      </c>
      <c r="P18" s="55">
        <v>11200</v>
      </c>
      <c r="Q18" s="55">
        <v>18150</v>
      </c>
    </row>
    <row r="19" spans="1:17" x14ac:dyDescent="0.15">
      <c r="A19" s="48">
        <v>5500</v>
      </c>
      <c r="B19" s="20">
        <v>7000</v>
      </c>
      <c r="C19" s="21">
        <v>9600</v>
      </c>
      <c r="D19" s="21">
        <v>11000</v>
      </c>
      <c r="E19" s="2"/>
      <c r="J19" s="48">
        <v>1800</v>
      </c>
      <c r="K19" s="26">
        <v>2010</v>
      </c>
      <c r="L19" s="27">
        <v>2390</v>
      </c>
      <c r="N19" s="52">
        <v>18000</v>
      </c>
      <c r="O19" s="54">
        <v>9400</v>
      </c>
      <c r="P19" s="55">
        <v>11600</v>
      </c>
      <c r="Q19" s="55">
        <v>18850</v>
      </c>
    </row>
    <row r="20" spans="1:17" x14ac:dyDescent="0.15">
      <c r="A20" s="48">
        <v>6000</v>
      </c>
      <c r="B20" s="20">
        <v>7800</v>
      </c>
      <c r="C20" s="21">
        <v>10700</v>
      </c>
      <c r="D20" s="21">
        <v>12300</v>
      </c>
      <c r="E20" s="2"/>
      <c r="J20" s="50">
        <v>1900</v>
      </c>
      <c r="K20" s="20">
        <v>2090</v>
      </c>
      <c r="L20" s="21">
        <v>2490</v>
      </c>
      <c r="N20" s="52">
        <v>19000</v>
      </c>
      <c r="O20" s="54">
        <v>9700</v>
      </c>
      <c r="P20" s="55">
        <v>12000</v>
      </c>
      <c r="Q20" s="55">
        <v>19550</v>
      </c>
    </row>
    <row r="21" spans="1:17" ht="14.25" thickBot="1" x14ac:dyDescent="0.2">
      <c r="A21" s="48">
        <v>7000</v>
      </c>
      <c r="B21" s="20">
        <v>8600</v>
      </c>
      <c r="C21" s="21">
        <v>11800</v>
      </c>
      <c r="D21" s="21">
        <v>13600</v>
      </c>
      <c r="E21" s="2"/>
      <c r="J21" s="49">
        <v>2000</v>
      </c>
      <c r="N21" s="52">
        <v>20000</v>
      </c>
      <c r="O21" s="54">
        <v>10000</v>
      </c>
      <c r="P21" s="55">
        <v>12400</v>
      </c>
      <c r="Q21" s="55">
        <v>20250</v>
      </c>
    </row>
    <row r="22" spans="1:17" x14ac:dyDescent="0.15">
      <c r="A22" s="48">
        <v>8000</v>
      </c>
      <c r="B22" s="20">
        <v>9400</v>
      </c>
      <c r="C22" s="21">
        <v>12900</v>
      </c>
      <c r="D22" s="21">
        <v>14900</v>
      </c>
      <c r="E22" s="2"/>
      <c r="N22" s="52">
        <v>21000</v>
      </c>
      <c r="O22" s="54">
        <v>10300</v>
      </c>
      <c r="P22" s="55">
        <v>12800</v>
      </c>
      <c r="Q22" s="55">
        <v>20950</v>
      </c>
    </row>
    <row r="23" spans="1:17" x14ac:dyDescent="0.15">
      <c r="A23" s="48">
        <v>9000</v>
      </c>
      <c r="B23" s="20">
        <v>10200</v>
      </c>
      <c r="C23" s="21">
        <v>14000</v>
      </c>
      <c r="D23" s="21">
        <v>16200</v>
      </c>
      <c r="E23" s="2"/>
      <c r="N23" s="52">
        <v>22000</v>
      </c>
      <c r="O23" s="54">
        <v>10600</v>
      </c>
      <c r="P23" s="55">
        <v>13200</v>
      </c>
      <c r="Q23" s="55">
        <v>21650</v>
      </c>
    </row>
    <row r="24" spans="1:17" ht="14.25" thickBot="1" x14ac:dyDescent="0.2">
      <c r="A24" s="49">
        <v>10000</v>
      </c>
      <c r="B24" s="28">
        <v>11000</v>
      </c>
      <c r="C24" s="28">
        <v>15100</v>
      </c>
      <c r="D24" s="28">
        <v>17500</v>
      </c>
      <c r="E24" s="2"/>
      <c r="N24" s="52">
        <v>23000</v>
      </c>
      <c r="O24" s="54">
        <v>10900</v>
      </c>
      <c r="P24" s="55">
        <v>13600</v>
      </c>
      <c r="Q24" s="55">
        <v>22350</v>
      </c>
    </row>
    <row r="25" spans="1:17" x14ac:dyDescent="0.15">
      <c r="A25" s="52">
        <v>11000</v>
      </c>
      <c r="B25" s="28">
        <v>11800</v>
      </c>
      <c r="C25" s="28">
        <v>16200</v>
      </c>
      <c r="D25" s="28">
        <v>18800</v>
      </c>
      <c r="E25" s="2"/>
      <c r="N25" s="52">
        <v>24000</v>
      </c>
      <c r="O25" s="54">
        <v>11200</v>
      </c>
      <c r="P25" s="55">
        <v>14000</v>
      </c>
      <c r="Q25" s="55">
        <v>23050</v>
      </c>
    </row>
    <row r="26" spans="1:17" x14ac:dyDescent="0.15">
      <c r="A26" s="52">
        <v>12000</v>
      </c>
      <c r="B26" s="28">
        <v>12600</v>
      </c>
      <c r="C26" s="28">
        <v>17300</v>
      </c>
      <c r="D26" s="28">
        <v>20100</v>
      </c>
      <c r="N26" s="52">
        <v>25000</v>
      </c>
      <c r="O26" s="54">
        <v>11500</v>
      </c>
      <c r="P26" s="55">
        <v>14400</v>
      </c>
      <c r="Q26" s="55">
        <v>23750</v>
      </c>
    </row>
    <row r="27" spans="1:17" x14ac:dyDescent="0.15">
      <c r="A27" s="52">
        <v>13000</v>
      </c>
      <c r="B27" s="28">
        <v>13400</v>
      </c>
      <c r="C27" s="28">
        <v>18400</v>
      </c>
      <c r="D27" s="28">
        <v>21400</v>
      </c>
      <c r="N27" s="52">
        <v>26000</v>
      </c>
      <c r="O27" s="54">
        <v>11800</v>
      </c>
      <c r="P27" s="55">
        <v>14800</v>
      </c>
      <c r="Q27" s="55">
        <v>24450</v>
      </c>
    </row>
    <row r="28" spans="1:17" x14ac:dyDescent="0.15">
      <c r="A28" s="52">
        <v>14000</v>
      </c>
      <c r="B28" s="28">
        <v>14200</v>
      </c>
      <c r="C28" s="28">
        <v>19500</v>
      </c>
      <c r="D28" s="28">
        <v>22700</v>
      </c>
      <c r="N28" s="52">
        <v>27000</v>
      </c>
      <c r="O28" s="54">
        <v>12100</v>
      </c>
      <c r="P28" s="55">
        <v>15200</v>
      </c>
      <c r="Q28" s="55">
        <v>25150</v>
      </c>
    </row>
    <row r="29" spans="1:17" x14ac:dyDescent="0.15">
      <c r="A29" s="52">
        <v>15000</v>
      </c>
      <c r="B29" s="28">
        <v>15000</v>
      </c>
      <c r="C29" s="28">
        <v>20600</v>
      </c>
      <c r="D29" s="28">
        <v>24000</v>
      </c>
      <c r="N29" s="52">
        <v>28000</v>
      </c>
      <c r="O29" s="54">
        <v>12400</v>
      </c>
      <c r="P29" s="55">
        <v>15600</v>
      </c>
      <c r="Q29" s="55">
        <v>25850</v>
      </c>
    </row>
    <row r="30" spans="1:17" x14ac:dyDescent="0.15">
      <c r="A30" s="52">
        <v>16000</v>
      </c>
      <c r="B30" s="28">
        <v>15800</v>
      </c>
      <c r="C30" s="28">
        <v>21700</v>
      </c>
      <c r="D30" s="28">
        <v>25300</v>
      </c>
      <c r="N30" s="52">
        <v>29000</v>
      </c>
      <c r="O30" s="54">
        <v>12700</v>
      </c>
      <c r="P30" s="55">
        <v>16000</v>
      </c>
      <c r="Q30" s="55">
        <v>26550</v>
      </c>
    </row>
    <row r="31" spans="1:17" x14ac:dyDescent="0.15">
      <c r="A31" s="52">
        <v>17000</v>
      </c>
      <c r="B31" s="28">
        <v>16600</v>
      </c>
      <c r="C31" s="28">
        <v>22800</v>
      </c>
      <c r="D31" s="28">
        <v>26600</v>
      </c>
      <c r="N31" s="52">
        <v>30000</v>
      </c>
    </row>
    <row r="32" spans="1:17" x14ac:dyDescent="0.15">
      <c r="A32" s="52">
        <v>18000</v>
      </c>
      <c r="B32" s="28">
        <v>17400</v>
      </c>
      <c r="C32" s="28">
        <v>23900</v>
      </c>
      <c r="D32" s="28">
        <v>27900</v>
      </c>
    </row>
    <row r="33" spans="1:4" x14ac:dyDescent="0.15">
      <c r="A33" s="52">
        <v>19000</v>
      </c>
      <c r="B33" s="28">
        <v>18200</v>
      </c>
      <c r="C33" s="28">
        <v>25000</v>
      </c>
      <c r="D33" s="28">
        <v>29200</v>
      </c>
    </row>
    <row r="34" spans="1:4" x14ac:dyDescent="0.15">
      <c r="A34" s="52">
        <v>20000</v>
      </c>
      <c r="B34" s="28">
        <v>19000</v>
      </c>
      <c r="C34" s="28">
        <v>26100</v>
      </c>
      <c r="D34" s="28">
        <v>30500</v>
      </c>
    </row>
    <row r="35" spans="1:4" x14ac:dyDescent="0.15">
      <c r="A35" s="52">
        <v>21000</v>
      </c>
      <c r="B35" s="28">
        <v>19800</v>
      </c>
      <c r="C35" s="28">
        <v>27200</v>
      </c>
      <c r="D35" s="28">
        <v>31800</v>
      </c>
    </row>
    <row r="36" spans="1:4" x14ac:dyDescent="0.15">
      <c r="A36" s="52">
        <v>22000</v>
      </c>
      <c r="B36" s="28">
        <v>20600</v>
      </c>
      <c r="C36" s="28">
        <v>28300</v>
      </c>
      <c r="D36" s="28">
        <v>33100</v>
      </c>
    </row>
    <row r="37" spans="1:4" x14ac:dyDescent="0.15">
      <c r="A37" s="52">
        <v>23000</v>
      </c>
      <c r="B37" s="28">
        <v>21400</v>
      </c>
      <c r="C37" s="28">
        <v>29400</v>
      </c>
      <c r="D37" s="28">
        <v>34400</v>
      </c>
    </row>
    <row r="38" spans="1:4" x14ac:dyDescent="0.15">
      <c r="A38" s="52">
        <v>24000</v>
      </c>
      <c r="B38" s="28">
        <v>22200</v>
      </c>
      <c r="C38" s="28">
        <v>30500</v>
      </c>
      <c r="D38" s="28">
        <v>35700</v>
      </c>
    </row>
    <row r="39" spans="1:4" x14ac:dyDescent="0.15">
      <c r="A39" s="52">
        <v>25000</v>
      </c>
      <c r="B39" s="28">
        <v>23000</v>
      </c>
      <c r="C39" s="28">
        <v>31600</v>
      </c>
      <c r="D39" s="28">
        <v>37000</v>
      </c>
    </row>
    <row r="40" spans="1:4" x14ac:dyDescent="0.15">
      <c r="A40" s="52">
        <v>26000</v>
      </c>
      <c r="B40" s="28">
        <v>23800</v>
      </c>
      <c r="C40" s="28">
        <v>32700</v>
      </c>
      <c r="D40" s="28">
        <v>38300</v>
      </c>
    </row>
    <row r="41" spans="1:4" x14ac:dyDescent="0.15">
      <c r="A41" s="52">
        <v>27000</v>
      </c>
      <c r="B41" s="28">
        <v>24600</v>
      </c>
      <c r="C41" s="28">
        <v>33800</v>
      </c>
      <c r="D41" s="28">
        <v>39600</v>
      </c>
    </row>
    <row r="42" spans="1:4" x14ac:dyDescent="0.15">
      <c r="A42" s="52">
        <v>28000</v>
      </c>
      <c r="B42" s="28">
        <v>25400</v>
      </c>
      <c r="C42" s="28">
        <v>34900</v>
      </c>
      <c r="D42" s="28">
        <v>40900</v>
      </c>
    </row>
    <row r="43" spans="1:4" x14ac:dyDescent="0.15">
      <c r="A43" s="52">
        <v>29000</v>
      </c>
      <c r="B43" s="28">
        <v>26200</v>
      </c>
      <c r="C43" s="28">
        <v>36000</v>
      </c>
      <c r="D43" s="28">
        <v>42200</v>
      </c>
    </row>
    <row r="44" spans="1:4" x14ac:dyDescent="0.15">
      <c r="A44" s="52">
        <v>30000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利益計算表</vt:lpstr>
      <vt:lpstr>カテゴリー手数料</vt:lpstr>
      <vt:lpstr>Sheet5</vt:lpstr>
      <vt:lpstr>利益計算表!camera</vt:lpstr>
      <vt:lpstr>利益計算表!computer</vt:lpstr>
      <vt:lpstr>利益計算表!electronics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SDD けいすけ</dc:creator>
  <cp:lastModifiedBy>SDD けいすけ</cp:lastModifiedBy>
  <dcterms:created xsi:type="dcterms:W3CDTF">2015-03-16T13:26:00Z</dcterms:created>
  <dcterms:modified xsi:type="dcterms:W3CDTF">2015-12-25T09:36:17Z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1041-9.1.0.4840</vt:lpwstr>
  </property>
</Properties>
</file>